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680" yWindow="210" windowWidth="14325" windowHeight="8265"/>
  </bookViews>
  <sheets>
    <sheet name="PP_SB15" sheetId="9" r:id="rId1"/>
  </sheets>
  <definedNames>
    <definedName name="_xlnm.Print_Area" localSheetId="0">PP_SB15!$A$1:$AB$66</definedName>
  </definedNames>
  <calcPr calcId="125725"/>
</workbook>
</file>

<file path=xl/calcChain.xml><?xml version="1.0" encoding="utf-8"?>
<calcChain xmlns="http://schemas.openxmlformats.org/spreadsheetml/2006/main">
  <c r="AH25" i="9"/>
  <c r="AH24"/>
  <c r="V49"/>
  <c r="T49"/>
  <c r="AH13"/>
  <c r="AH12"/>
  <c r="AH47"/>
  <c r="AH43"/>
  <c r="AH42"/>
  <c r="AH38"/>
  <c r="AH37"/>
  <c r="AH32"/>
  <c r="AH31"/>
  <c r="AH27"/>
  <c r="AH26"/>
  <c r="AH20"/>
  <c r="AH19"/>
  <c r="X10"/>
  <c r="X11" s="1"/>
  <c r="X12" s="1"/>
  <c r="X13" s="1"/>
  <c r="X14" s="1"/>
  <c r="X15" l="1"/>
  <c r="X16" s="1"/>
  <c r="AH14"/>
  <c r="AH15"/>
  <c r="X49"/>
  <c r="X17" l="1"/>
  <c r="X18" s="1"/>
  <c r="X19" s="1"/>
  <c r="X20" s="1"/>
  <c r="X21" s="1"/>
  <c r="X22" l="1"/>
  <c r="X23" s="1"/>
  <c r="X24" l="1"/>
  <c r="X25" s="1"/>
  <c r="X26" s="1"/>
  <c r="X27" s="1"/>
  <c r="X28" s="1"/>
  <c r="X29" s="1"/>
  <c r="X30" s="1"/>
  <c r="X31" s="1"/>
  <c r="X32" s="1"/>
  <c r="X33" s="1"/>
  <c r="X34" s="1"/>
  <c r="X35" l="1"/>
  <c r="X36" s="1"/>
  <c r="X37" s="1"/>
  <c r="X38" s="1"/>
  <c r="X39" s="1"/>
  <c r="X40" s="1"/>
  <c r="X41" s="1"/>
  <c r="X42" s="1"/>
  <c r="X43" s="1"/>
  <c r="X44" s="1"/>
  <c r="X45" s="1"/>
  <c r="X46" s="1"/>
  <c r="X47" s="1"/>
</calcChain>
</file>

<file path=xl/sharedStrings.xml><?xml version="1.0" encoding="utf-8"?>
<sst xmlns="http://schemas.openxmlformats.org/spreadsheetml/2006/main" count="148" uniqueCount="69">
  <si>
    <t>INFOGLOBAL    TEKNOLOGI SEMESTA</t>
  </si>
  <si>
    <t>FORMULIR</t>
  </si>
  <si>
    <t>No. Doc</t>
  </si>
  <si>
    <t>:</t>
  </si>
  <si>
    <t>F-ITS-KEU-07</t>
  </si>
  <si>
    <t>Tgl. Terbit</t>
  </si>
  <si>
    <t>17 Oktober 2008</t>
  </si>
  <si>
    <t>LAPORAN PEMAKAIAN UANG MUKA</t>
  </si>
  <si>
    <t>No.Revisi</t>
  </si>
  <si>
    <t>Halaman</t>
  </si>
  <si>
    <t>1 dari 1</t>
  </si>
  <si>
    <t>Tgl/Bln/Thn</t>
  </si>
  <si>
    <t>Keterangan</t>
  </si>
  <si>
    <t>Dir/SBU</t>
  </si>
  <si>
    <t>Proyek</t>
  </si>
  <si>
    <t>Debet</t>
  </si>
  <si>
    <t>Kredit</t>
  </si>
  <si>
    <t>Saldo</t>
  </si>
  <si>
    <t>Menyetujui / Mengetahui</t>
  </si>
  <si>
    <t>Atasan Langsung / CEO / Direktur,</t>
  </si>
  <si>
    <t>Keterangan :</t>
  </si>
  <si>
    <t>No. Referensi : nomor surat procurement proposal / SPPD</t>
  </si>
  <si>
    <t>TOTAL</t>
  </si>
  <si>
    <t>( NAMA :   BGS     )</t>
  </si>
  <si>
    <t>IDEA</t>
  </si>
  <si>
    <t>Pembuat Laporan</t>
  </si>
  <si>
    <t>( KHD)</t>
  </si>
  <si>
    <t>( BGS )</t>
  </si>
  <si>
    <t>DDT</t>
  </si>
  <si>
    <t>KUIT</t>
  </si>
  <si>
    <t>SKR7</t>
  </si>
  <si>
    <t>No. Referensi : 02.14/PP/ITS/SKR7/03/2017</t>
  </si>
  <si>
    <t>Micro SDCard Module</t>
  </si>
  <si>
    <t>Penerimaa Uang Muka</t>
  </si>
  <si>
    <t>TEAS5767</t>
  </si>
  <si>
    <t>Pro Micro for Arduino</t>
  </si>
  <si>
    <t>Robotdyn Arduino Pro</t>
  </si>
  <si>
    <t xml:space="preserve">Exclusive Robotdyn Arduino Pro </t>
  </si>
  <si>
    <t xml:space="preserve">Motor DC </t>
  </si>
  <si>
    <t>Unik Robotdyn Arduino</t>
  </si>
  <si>
    <t>Easy Capture</t>
  </si>
  <si>
    <t>Casing 2.5</t>
  </si>
  <si>
    <t>Kbl HDMI</t>
  </si>
  <si>
    <t>Kit Mp + Usb  &amp; Slot Micro</t>
  </si>
  <si>
    <t>Arduino Pro Micro</t>
  </si>
  <si>
    <t>Gramedia</t>
  </si>
  <si>
    <t>Key dan Mouse</t>
  </si>
  <si>
    <t>Softcase</t>
  </si>
  <si>
    <t>Modeling Toys City</t>
  </si>
  <si>
    <t>KU Micro</t>
  </si>
  <si>
    <t>MTB3181</t>
  </si>
  <si>
    <t>Multi Servo Tester</t>
  </si>
  <si>
    <t>3 Servo Tester</t>
  </si>
  <si>
    <t>Wireless HDMI</t>
  </si>
  <si>
    <t>Rtl Sdr Usb</t>
  </si>
  <si>
    <t>Frame 16x128 &amp; Supply</t>
  </si>
  <si>
    <t>Portable SSD</t>
  </si>
  <si>
    <t>WD Ultra 1TB</t>
  </si>
  <si>
    <t>Kabel OTG Switcher and Splitter</t>
  </si>
  <si>
    <t>Battery AWT</t>
  </si>
  <si>
    <t>Imax RC Charger</t>
  </si>
  <si>
    <t>Micro SD 16GB</t>
  </si>
  <si>
    <t>Micro SD 16GB 2x</t>
  </si>
  <si>
    <t>Charger B3</t>
  </si>
  <si>
    <t>FD Vandisk</t>
  </si>
  <si>
    <t>KM Logitech MK220</t>
  </si>
  <si>
    <t>Ackom Easy Capture dll</t>
  </si>
  <si>
    <t>Battery 2200mAh</t>
  </si>
  <si>
    <t>Surabaya , 18 September 2017</t>
  </si>
</sst>
</file>

<file path=xl/styles.xml><?xml version="1.0" encoding="utf-8"?>
<styleSheet xmlns="http://schemas.openxmlformats.org/spreadsheetml/2006/main">
  <numFmts count="2">
    <numFmt numFmtId="164" formatCode="_(* #,##0_);_(* \(#,##0\);_(* \-??_);_(@_)"/>
    <numFmt numFmtId="165" formatCode="[$-409]dd\-mmm\-yy;@"/>
  </numFmts>
  <fonts count="29"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0"/>
      <name val="Arial"/>
      <family val="2"/>
      <charset val="1"/>
    </font>
    <font>
      <sz val="20"/>
      <color theme="9" tint="-0.249977111117893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31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27" fillId="23" borderId="7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right"/>
    </xf>
    <xf numFmtId="0" fontId="18" fillId="0" borderId="11" xfId="0" applyFont="1" applyBorder="1" applyAlignment="1">
      <alignment horizontal="left"/>
    </xf>
    <xf numFmtId="0" fontId="19" fillId="0" borderId="1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right"/>
    </xf>
    <xf numFmtId="15" fontId="18" fillId="0" borderId="0" xfId="0" applyNumberFormat="1" applyFont="1" applyFill="1" applyBorder="1" applyAlignment="1">
      <alignment horizontal="left"/>
    </xf>
    <xf numFmtId="15" fontId="18" fillId="0" borderId="13" xfId="0" applyNumberFormat="1" applyFont="1" applyBorder="1" applyAlignment="1">
      <alignment horizontal="left"/>
    </xf>
    <xf numFmtId="0" fontId="18" fillId="0" borderId="12" xfId="0" applyFont="1" applyFill="1" applyBorder="1"/>
    <xf numFmtId="0" fontId="19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8" fillId="0" borderId="13" xfId="0" applyFont="1" applyBorder="1"/>
    <xf numFmtId="0" fontId="18" fillId="0" borderId="12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0" fontId="18" fillId="0" borderId="13" xfId="0" applyFont="1" applyFill="1" applyBorder="1"/>
    <xf numFmtId="0" fontId="18" fillId="0" borderId="0" xfId="0" applyFont="1" applyFill="1" applyBorder="1"/>
    <xf numFmtId="0" fontId="25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/>
    <xf numFmtId="0" fontId="25" fillId="0" borderId="0" xfId="0" applyFont="1" applyFill="1" applyBorder="1" applyAlignment="1"/>
    <xf numFmtId="0" fontId="18" fillId="0" borderId="14" xfId="0" applyFont="1" applyFill="1" applyBorder="1"/>
    <xf numFmtId="0" fontId="23" fillId="0" borderId="0" xfId="0" applyFont="1" applyFill="1" applyBorder="1"/>
    <xf numFmtId="0" fontId="18" fillId="0" borderId="15" xfId="0" applyFont="1" applyBorder="1"/>
    <xf numFmtId="0" fontId="18" fillId="0" borderId="14" xfId="0" applyFont="1" applyBorder="1"/>
    <xf numFmtId="0" fontId="18" fillId="0" borderId="16" xfId="0" applyFont="1" applyBorder="1"/>
    <xf numFmtId="164" fontId="18" fillId="0" borderId="0" xfId="0" applyNumberFormat="1" applyFont="1"/>
    <xf numFmtId="3" fontId="18" fillId="0" borderId="0" xfId="0" applyNumberFormat="1" applyFont="1"/>
    <xf numFmtId="0" fontId="18" fillId="24" borderId="0" xfId="0" applyFont="1" applyFill="1"/>
    <xf numFmtId="0" fontId="18" fillId="25" borderId="0" xfId="0" applyFont="1" applyFill="1"/>
    <xf numFmtId="0" fontId="18" fillId="0" borderId="0" xfId="0" applyFont="1" applyFill="1"/>
    <xf numFmtId="0" fontId="18" fillId="0" borderId="10" xfId="0" applyFont="1" applyBorder="1" applyAlignment="1">
      <alignment horizontal="left"/>
    </xf>
    <xf numFmtId="164" fontId="18" fillId="0" borderId="0" xfId="0" applyNumberFormat="1" applyFont="1" applyFill="1"/>
    <xf numFmtId="0" fontId="24" fillId="0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right" vertical="center"/>
    </xf>
    <xf numFmtId="3" fontId="24" fillId="0" borderId="10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165" fontId="24" fillId="0" borderId="10" xfId="0" applyNumberFormat="1" applyFont="1" applyFill="1" applyBorder="1" applyAlignment="1">
      <alignment horizontal="center" vertical="center"/>
    </xf>
    <xf numFmtId="165" fontId="24" fillId="0" borderId="11" xfId="0" applyNumberFormat="1" applyFont="1" applyFill="1" applyBorder="1" applyAlignment="1">
      <alignment horizontal="center" vertical="center"/>
    </xf>
    <xf numFmtId="165" fontId="24" fillId="0" borderId="17" xfId="0" applyNumberFormat="1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/>
    </xf>
    <xf numFmtId="0" fontId="24" fillId="0" borderId="11" xfId="0" applyFont="1" applyFill="1" applyBorder="1" applyAlignment="1">
      <alignment horizontal="left" vertical="center"/>
    </xf>
    <xf numFmtId="0" fontId="24" fillId="0" borderId="17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center" vertical="center"/>
    </xf>
    <xf numFmtId="0" fontId="18" fillId="0" borderId="17" xfId="0" applyFont="1" applyBorder="1"/>
    <xf numFmtId="164" fontId="24" fillId="0" borderId="18" xfId="0" applyNumberFormat="1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left"/>
    </xf>
    <xf numFmtId="0" fontId="19" fillId="0" borderId="18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19" fillId="0" borderId="17" xfId="0" applyFont="1" applyFill="1" applyBorder="1" applyAlignment="1">
      <alignment horizontal="left" vertical="center"/>
    </xf>
    <xf numFmtId="3" fontId="19" fillId="0" borderId="10" xfId="0" applyNumberFormat="1" applyFont="1" applyFill="1" applyBorder="1" applyAlignment="1">
      <alignment horizontal="right" vertical="center"/>
    </xf>
    <xf numFmtId="3" fontId="19" fillId="0" borderId="17" xfId="0" applyNumberFormat="1" applyFont="1" applyFill="1" applyBorder="1" applyAlignment="1">
      <alignment horizontal="right" vertical="center"/>
    </xf>
    <xf numFmtId="3" fontId="19" fillId="0" borderId="18" xfId="0" applyNumberFormat="1" applyFont="1" applyFill="1" applyBorder="1" applyAlignment="1">
      <alignment horizontal="right" vertical="center"/>
    </xf>
    <xf numFmtId="164" fontId="19" fillId="0" borderId="18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center"/>
    </xf>
    <xf numFmtId="164" fontId="24" fillId="0" borderId="10" xfId="0" applyNumberFormat="1" applyFont="1" applyFill="1" applyBorder="1" applyAlignment="1">
      <alignment horizontal="right" vertical="center"/>
    </xf>
    <xf numFmtId="164" fontId="24" fillId="0" borderId="11" xfId="0" applyNumberFormat="1" applyFont="1" applyFill="1" applyBorder="1" applyAlignment="1">
      <alignment horizontal="right" vertical="center"/>
    </xf>
    <xf numFmtId="164" fontId="24" fillId="0" borderId="17" xfId="0" applyNumberFormat="1" applyFont="1" applyFill="1" applyBorder="1" applyAlignment="1">
      <alignment horizontal="right" vertical="center"/>
    </xf>
    <xf numFmtId="0" fontId="18" fillId="0" borderId="17" xfId="0" applyFont="1" applyFill="1" applyBorder="1"/>
    <xf numFmtId="0" fontId="19" fillId="26" borderId="18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15" fontId="18" fillId="0" borderId="17" xfId="0" applyNumberFormat="1" applyFont="1" applyBorder="1" applyAlignment="1">
      <alignment horizontal="left"/>
    </xf>
    <xf numFmtId="0" fontId="18" fillId="0" borderId="17" xfId="0" applyNumberFormat="1" applyFont="1" applyBorder="1" applyAlignment="1">
      <alignment horizontal="left"/>
    </xf>
    <xf numFmtId="3" fontId="28" fillId="0" borderId="0" xfId="0" applyNumberFormat="1" applyFont="1" applyFill="1" applyBorder="1" applyAlignment="1">
      <alignment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66"/>
  <sheetViews>
    <sheetView showGridLines="0" tabSelected="1" showWhiteSpace="0" topLeftCell="A37" zoomScalePageLayoutView="110" workbookViewId="0">
      <selection activeCell="AM49" sqref="AM49"/>
    </sheetView>
  </sheetViews>
  <sheetFormatPr defaultRowHeight="12.75"/>
  <cols>
    <col min="1" max="1" width="3.140625" style="1" customWidth="1"/>
    <col min="2" max="2" width="1.28515625" style="1" customWidth="1"/>
    <col min="3" max="3" width="4" style="1" customWidth="1"/>
    <col min="4" max="4" width="3.140625" style="1" customWidth="1"/>
    <col min="5" max="5" width="3.42578125" style="1" customWidth="1"/>
    <col min="6" max="6" width="4.7109375" style="1" hidden="1" customWidth="1"/>
    <col min="7" max="7" width="3.7109375" style="1" customWidth="1"/>
    <col min="8" max="8" width="2.28515625" style="1" customWidth="1"/>
    <col min="9" max="9" width="3.140625" style="1" customWidth="1"/>
    <col min="10" max="11" width="3" style="1" customWidth="1"/>
    <col min="12" max="12" width="3.28515625" style="1" customWidth="1"/>
    <col min="13" max="13" width="4" style="1" customWidth="1"/>
    <col min="14" max="14" width="3.140625" style="1" customWidth="1"/>
    <col min="15" max="15" width="16.5703125" style="1" customWidth="1"/>
    <col min="16" max="16" width="4.85546875" style="1" customWidth="1"/>
    <col min="17" max="17" width="5.28515625" style="1" customWidth="1"/>
    <col min="18" max="19" width="5.85546875" style="1" customWidth="1"/>
    <col min="20" max="20" width="5.7109375" style="1" customWidth="1"/>
    <col min="21" max="21" width="8" style="1" customWidth="1"/>
    <col min="22" max="22" width="5.140625" style="1" customWidth="1"/>
    <col min="23" max="23" width="7.7109375" style="1" customWidth="1"/>
    <col min="24" max="24" width="4.42578125" style="1" customWidth="1"/>
    <col min="25" max="25" width="3.7109375" style="1" customWidth="1"/>
    <col min="26" max="26" width="5.42578125" style="1" customWidth="1"/>
    <col min="27" max="27" width="2.7109375" style="1" customWidth="1"/>
    <col min="28" max="28" width="2.85546875" style="1" customWidth="1"/>
    <col min="29" max="29" width="6.140625" style="1" hidden="1" customWidth="1"/>
    <col min="30" max="30" width="1.85546875" style="1" hidden="1" customWidth="1"/>
    <col min="31" max="31" width="5.42578125" style="1" hidden="1" customWidth="1"/>
    <col min="32" max="33" width="0" style="1" hidden="1" customWidth="1"/>
    <col min="34" max="34" width="12.28515625" style="1" hidden="1" customWidth="1"/>
    <col min="35" max="37" width="0" style="1" hidden="1" customWidth="1"/>
    <col min="38" max="38" width="9.140625" style="1"/>
    <col min="39" max="39" width="17.85546875" style="1" bestFit="1" customWidth="1"/>
    <col min="40" max="16384" width="9.140625" style="1"/>
  </cols>
  <sheetData>
    <row r="1" spans="1:34" ht="20.2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9" t="s">
        <v>1</v>
      </c>
      <c r="K1" s="69"/>
      <c r="L1" s="69"/>
      <c r="M1" s="69"/>
      <c r="N1" s="69"/>
      <c r="O1" s="69"/>
      <c r="P1" s="69"/>
      <c r="Q1" s="69"/>
      <c r="R1" s="69"/>
      <c r="S1" s="69"/>
      <c r="T1" s="70" t="s">
        <v>2</v>
      </c>
      <c r="U1" s="70"/>
      <c r="V1" s="2" t="s">
        <v>3</v>
      </c>
      <c r="W1" s="71" t="s">
        <v>4</v>
      </c>
      <c r="X1" s="71"/>
      <c r="Y1" s="71"/>
      <c r="Z1" s="71"/>
      <c r="AA1" s="71"/>
    </row>
    <row r="2" spans="1:34" ht="20.25" customHeight="1">
      <c r="A2" s="68"/>
      <c r="B2" s="68"/>
      <c r="C2" s="68"/>
      <c r="D2" s="68"/>
      <c r="E2" s="68"/>
      <c r="F2" s="68"/>
      <c r="G2" s="68"/>
      <c r="H2" s="68"/>
      <c r="I2" s="68"/>
      <c r="J2" s="69"/>
      <c r="K2" s="69"/>
      <c r="L2" s="69"/>
      <c r="M2" s="69"/>
      <c r="N2" s="69"/>
      <c r="O2" s="69"/>
      <c r="P2" s="69"/>
      <c r="Q2" s="69"/>
      <c r="R2" s="69"/>
      <c r="S2" s="69"/>
      <c r="T2" s="70" t="s">
        <v>5</v>
      </c>
      <c r="U2" s="70"/>
      <c r="V2" s="2" t="s">
        <v>3</v>
      </c>
      <c r="W2" s="72" t="s">
        <v>6</v>
      </c>
      <c r="X2" s="72"/>
      <c r="Y2" s="72"/>
      <c r="Z2" s="72"/>
      <c r="AA2" s="72"/>
    </row>
    <row r="3" spans="1:34" ht="20.25" customHeight="1">
      <c r="A3" s="68"/>
      <c r="B3" s="68"/>
      <c r="C3" s="68"/>
      <c r="D3" s="68"/>
      <c r="E3" s="68"/>
      <c r="F3" s="68"/>
      <c r="G3" s="68"/>
      <c r="H3" s="68"/>
      <c r="I3" s="68"/>
      <c r="J3" s="69" t="s">
        <v>7</v>
      </c>
      <c r="K3" s="69"/>
      <c r="L3" s="69"/>
      <c r="M3" s="69"/>
      <c r="N3" s="69"/>
      <c r="O3" s="69"/>
      <c r="P3" s="69"/>
      <c r="Q3" s="69"/>
      <c r="R3" s="69"/>
      <c r="S3" s="69"/>
      <c r="T3" s="37" t="s">
        <v>8</v>
      </c>
      <c r="U3" s="3"/>
      <c r="V3" s="2" t="s">
        <v>3</v>
      </c>
      <c r="W3" s="73">
        <v>0</v>
      </c>
      <c r="X3" s="73"/>
      <c r="Y3" s="73"/>
      <c r="Z3" s="73"/>
      <c r="AA3" s="73"/>
    </row>
    <row r="4" spans="1:34" ht="20.25" customHeight="1">
      <c r="A4" s="68"/>
      <c r="B4" s="68"/>
      <c r="C4" s="68"/>
      <c r="D4" s="68"/>
      <c r="E4" s="68"/>
      <c r="F4" s="68"/>
      <c r="G4" s="68"/>
      <c r="H4" s="68"/>
      <c r="I4" s="68"/>
      <c r="J4" s="69"/>
      <c r="K4" s="69"/>
      <c r="L4" s="69"/>
      <c r="M4" s="69"/>
      <c r="N4" s="69"/>
      <c r="O4" s="69"/>
      <c r="P4" s="69"/>
      <c r="Q4" s="69"/>
      <c r="R4" s="69"/>
      <c r="S4" s="69"/>
      <c r="T4" s="70" t="s">
        <v>9</v>
      </c>
      <c r="U4" s="70"/>
      <c r="V4" s="2" t="s">
        <v>3</v>
      </c>
      <c r="W4" s="72" t="s">
        <v>10</v>
      </c>
      <c r="X4" s="72"/>
      <c r="Y4" s="72"/>
      <c r="Z4" s="72"/>
      <c r="AA4" s="72"/>
    </row>
    <row r="5" spans="1:34" ht="20.25" customHeight="1">
      <c r="A5" s="66" t="s">
        <v>23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34" ht="12.75" customHeight="1">
      <c r="A6" s="4"/>
      <c r="B6" s="5"/>
      <c r="C6" s="5"/>
      <c r="D6" s="5"/>
      <c r="E6" s="5"/>
      <c r="F6" s="5"/>
      <c r="G6" s="5"/>
      <c r="H6" s="5"/>
      <c r="I6" s="5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8"/>
      <c r="W6" s="9"/>
      <c r="X6" s="9"/>
      <c r="Y6" s="9"/>
      <c r="Z6" s="9"/>
      <c r="AA6" s="10"/>
    </row>
    <row r="7" spans="1:34" ht="12.75" customHeight="1">
      <c r="A7" s="11"/>
      <c r="B7" s="12" t="s">
        <v>31</v>
      </c>
      <c r="C7" s="12"/>
      <c r="D7" s="12"/>
      <c r="E7" s="12"/>
      <c r="F7" s="12"/>
      <c r="G7" s="13"/>
      <c r="H7" s="14"/>
      <c r="I7" s="14"/>
      <c r="J7" s="14"/>
      <c r="K7" s="14"/>
      <c r="L7" s="14"/>
      <c r="M7" s="14"/>
      <c r="N7" s="14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5"/>
    </row>
    <row r="8" spans="1:34" ht="12.7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5"/>
      <c r="AC8" s="34" t="s">
        <v>29</v>
      </c>
      <c r="AD8" s="36"/>
      <c r="AE8" s="35" t="s">
        <v>28</v>
      </c>
    </row>
    <row r="9" spans="1:34" ht="20.25" customHeight="1">
      <c r="A9" s="11"/>
      <c r="B9" s="67" t="s">
        <v>11</v>
      </c>
      <c r="C9" s="67"/>
      <c r="D9" s="67"/>
      <c r="E9" s="67"/>
      <c r="F9" s="67"/>
      <c r="G9" s="53" t="s">
        <v>12</v>
      </c>
      <c r="H9" s="53"/>
      <c r="I9" s="53"/>
      <c r="J9" s="53"/>
      <c r="K9" s="53"/>
      <c r="L9" s="53"/>
      <c r="M9" s="53"/>
      <c r="N9" s="53"/>
      <c r="O9" s="53"/>
      <c r="P9" s="53" t="s">
        <v>13</v>
      </c>
      <c r="Q9" s="53"/>
      <c r="R9" s="53" t="s">
        <v>14</v>
      </c>
      <c r="S9" s="53"/>
      <c r="T9" s="53" t="s">
        <v>15</v>
      </c>
      <c r="U9" s="53"/>
      <c r="V9" s="53" t="s">
        <v>16</v>
      </c>
      <c r="W9" s="53"/>
      <c r="X9" s="53" t="s">
        <v>17</v>
      </c>
      <c r="Y9" s="53"/>
      <c r="Z9" s="53"/>
      <c r="AA9" s="15"/>
    </row>
    <row r="10" spans="1:34" ht="20.25" customHeight="1">
      <c r="A10" s="11"/>
      <c r="B10" s="43"/>
      <c r="C10" s="44"/>
      <c r="D10" s="44"/>
      <c r="E10" s="44"/>
      <c r="F10" s="45"/>
      <c r="G10" s="46" t="s">
        <v>33</v>
      </c>
      <c r="H10" s="47"/>
      <c r="I10" s="47"/>
      <c r="J10" s="47"/>
      <c r="K10" s="47"/>
      <c r="L10" s="47"/>
      <c r="M10" s="47"/>
      <c r="N10" s="47"/>
      <c r="O10" s="48"/>
      <c r="P10" s="49" t="s">
        <v>24</v>
      </c>
      <c r="Q10" s="50"/>
      <c r="R10" s="39" t="s">
        <v>30</v>
      </c>
      <c r="S10" s="39"/>
      <c r="T10" s="51">
        <v>14000000</v>
      </c>
      <c r="U10" s="51"/>
      <c r="V10" s="41"/>
      <c r="W10" s="42"/>
      <c r="X10" s="51">
        <f>T10-V10</f>
        <v>14000000</v>
      </c>
      <c r="Y10" s="51"/>
      <c r="Z10" s="51"/>
      <c r="AA10" s="15"/>
      <c r="AF10" s="32"/>
    </row>
    <row r="11" spans="1:34" ht="20.25" customHeight="1">
      <c r="A11" s="11"/>
      <c r="B11" s="43">
        <v>42774</v>
      </c>
      <c r="C11" s="44"/>
      <c r="D11" s="44"/>
      <c r="E11" s="44"/>
      <c r="F11" s="45"/>
      <c r="G11" s="46" t="s">
        <v>32</v>
      </c>
      <c r="H11" s="47"/>
      <c r="I11" s="47"/>
      <c r="J11" s="47"/>
      <c r="K11" s="47"/>
      <c r="L11" s="47"/>
      <c r="M11" s="47"/>
      <c r="N11" s="47"/>
      <c r="O11" s="48"/>
      <c r="P11" s="49" t="s">
        <v>24</v>
      </c>
      <c r="Q11" s="50"/>
      <c r="R11" s="39" t="s">
        <v>30</v>
      </c>
      <c r="S11" s="39"/>
      <c r="T11" s="51"/>
      <c r="U11" s="51"/>
      <c r="V11" s="41">
        <v>78077</v>
      </c>
      <c r="W11" s="42"/>
      <c r="X11" s="51">
        <f t="shared" ref="X11:X47" si="0">X10+T11-V11</f>
        <v>13921923</v>
      </c>
      <c r="Y11" s="51"/>
      <c r="Z11" s="51"/>
      <c r="AA11" s="15"/>
      <c r="AF11" s="32"/>
    </row>
    <row r="12" spans="1:34" ht="20.25" customHeight="1">
      <c r="A12" s="11"/>
      <c r="B12" s="43">
        <v>42779</v>
      </c>
      <c r="C12" s="44">
        <v>40889</v>
      </c>
      <c r="D12" s="44">
        <v>40889</v>
      </c>
      <c r="E12" s="44">
        <v>40889</v>
      </c>
      <c r="F12" s="45">
        <v>40889</v>
      </c>
      <c r="G12" s="46" t="s">
        <v>34</v>
      </c>
      <c r="H12" s="47"/>
      <c r="I12" s="47"/>
      <c r="J12" s="47"/>
      <c r="K12" s="47"/>
      <c r="L12" s="47"/>
      <c r="M12" s="47"/>
      <c r="N12" s="47"/>
      <c r="O12" s="48"/>
      <c r="P12" s="49" t="s">
        <v>24</v>
      </c>
      <c r="Q12" s="50"/>
      <c r="R12" s="39" t="s">
        <v>30</v>
      </c>
      <c r="S12" s="39"/>
      <c r="T12" s="40"/>
      <c r="U12" s="40"/>
      <c r="V12" s="41">
        <v>109876</v>
      </c>
      <c r="W12" s="42"/>
      <c r="X12" s="51">
        <f t="shared" si="0"/>
        <v>13812047</v>
      </c>
      <c r="Y12" s="51"/>
      <c r="Z12" s="51"/>
      <c r="AA12" s="15"/>
      <c r="AF12" s="32"/>
      <c r="AH12" s="33" t="e">
        <f>SUM(#REF!)</f>
        <v>#REF!</v>
      </c>
    </row>
    <row r="13" spans="1:34" ht="20.25" customHeight="1">
      <c r="A13" s="11"/>
      <c r="B13" s="43">
        <v>42790</v>
      </c>
      <c r="C13" s="44">
        <v>40889</v>
      </c>
      <c r="D13" s="44">
        <v>40889</v>
      </c>
      <c r="E13" s="44">
        <v>40889</v>
      </c>
      <c r="F13" s="45">
        <v>40889</v>
      </c>
      <c r="G13" s="46" t="s">
        <v>35</v>
      </c>
      <c r="H13" s="47"/>
      <c r="I13" s="47"/>
      <c r="J13" s="47"/>
      <c r="K13" s="47"/>
      <c r="L13" s="47"/>
      <c r="M13" s="47"/>
      <c r="N13" s="47"/>
      <c r="O13" s="48"/>
      <c r="P13" s="49" t="s">
        <v>24</v>
      </c>
      <c r="Q13" s="50"/>
      <c r="R13" s="39" t="s">
        <v>30</v>
      </c>
      <c r="S13" s="39"/>
      <c r="T13" s="40"/>
      <c r="U13" s="40"/>
      <c r="V13" s="41">
        <v>131451</v>
      </c>
      <c r="W13" s="42"/>
      <c r="X13" s="51">
        <f t="shared" si="0"/>
        <v>13680596</v>
      </c>
      <c r="Y13" s="51"/>
      <c r="Z13" s="51"/>
      <c r="AA13" s="15"/>
      <c r="AF13" s="32"/>
      <c r="AH13" s="33" t="e">
        <f>SUM(#REF!)</f>
        <v>#REF!</v>
      </c>
    </row>
    <row r="14" spans="1:34" ht="20.25" customHeight="1">
      <c r="A14" s="11"/>
      <c r="B14" s="43">
        <v>42793</v>
      </c>
      <c r="C14" s="44">
        <v>40889</v>
      </c>
      <c r="D14" s="44">
        <v>40889</v>
      </c>
      <c r="E14" s="44">
        <v>40889</v>
      </c>
      <c r="F14" s="45">
        <v>40889</v>
      </c>
      <c r="G14" s="46" t="s">
        <v>36</v>
      </c>
      <c r="H14" s="47"/>
      <c r="I14" s="47"/>
      <c r="J14" s="47"/>
      <c r="K14" s="47"/>
      <c r="L14" s="47"/>
      <c r="M14" s="47"/>
      <c r="N14" s="47"/>
      <c r="O14" s="48"/>
      <c r="P14" s="49" t="s">
        <v>24</v>
      </c>
      <c r="Q14" s="50"/>
      <c r="R14" s="39" t="s">
        <v>30</v>
      </c>
      <c r="S14" s="39"/>
      <c r="T14" s="40"/>
      <c r="U14" s="40"/>
      <c r="V14" s="41">
        <v>240373</v>
      </c>
      <c r="W14" s="42"/>
      <c r="X14" s="51">
        <f t="shared" si="0"/>
        <v>13440223</v>
      </c>
      <c r="Y14" s="51"/>
      <c r="Z14" s="51"/>
      <c r="AA14" s="15"/>
      <c r="AF14" s="32"/>
      <c r="AH14" s="33" t="e">
        <f>SUM(#REF!)</f>
        <v>#REF!</v>
      </c>
    </row>
    <row r="15" spans="1:34" ht="20.25" customHeight="1">
      <c r="A15" s="11"/>
      <c r="B15" s="43">
        <v>42796</v>
      </c>
      <c r="C15" s="44">
        <v>40889</v>
      </c>
      <c r="D15" s="44">
        <v>40889</v>
      </c>
      <c r="E15" s="44">
        <v>40889</v>
      </c>
      <c r="F15" s="45">
        <v>40889</v>
      </c>
      <c r="G15" s="46" t="s">
        <v>37</v>
      </c>
      <c r="H15" s="47"/>
      <c r="I15" s="47"/>
      <c r="J15" s="47"/>
      <c r="K15" s="47"/>
      <c r="L15" s="47"/>
      <c r="M15" s="47"/>
      <c r="N15" s="47"/>
      <c r="O15" s="48"/>
      <c r="P15" s="49" t="s">
        <v>24</v>
      </c>
      <c r="Q15" s="50"/>
      <c r="R15" s="39" t="s">
        <v>30</v>
      </c>
      <c r="S15" s="39"/>
      <c r="T15" s="40"/>
      <c r="U15" s="40"/>
      <c r="V15" s="41">
        <v>239396</v>
      </c>
      <c r="W15" s="42"/>
      <c r="X15" s="51">
        <f t="shared" si="0"/>
        <v>13200827</v>
      </c>
      <c r="Y15" s="51"/>
      <c r="Z15" s="51"/>
      <c r="AA15" s="15"/>
      <c r="AF15" s="32"/>
      <c r="AH15" s="33" t="e">
        <f>SUM(#REF!)</f>
        <v>#REF!</v>
      </c>
    </row>
    <row r="16" spans="1:34" ht="20.25" customHeight="1">
      <c r="A16" s="11"/>
      <c r="B16" s="43">
        <v>42796</v>
      </c>
      <c r="C16" s="44">
        <v>40889</v>
      </c>
      <c r="D16" s="44">
        <v>40889</v>
      </c>
      <c r="E16" s="44">
        <v>40889</v>
      </c>
      <c r="F16" s="45">
        <v>40889</v>
      </c>
      <c r="G16" s="46" t="s">
        <v>38</v>
      </c>
      <c r="H16" s="47"/>
      <c r="I16" s="47"/>
      <c r="J16" s="47"/>
      <c r="K16" s="47"/>
      <c r="L16" s="47"/>
      <c r="M16" s="47"/>
      <c r="N16" s="47"/>
      <c r="O16" s="48"/>
      <c r="P16" s="49" t="s">
        <v>24</v>
      </c>
      <c r="Q16" s="50"/>
      <c r="R16" s="39" t="s">
        <v>30</v>
      </c>
      <c r="S16" s="39"/>
      <c r="T16" s="40"/>
      <c r="U16" s="40"/>
      <c r="V16" s="41">
        <v>250000</v>
      </c>
      <c r="W16" s="42"/>
      <c r="X16" s="62">
        <f t="shared" si="0"/>
        <v>12950827</v>
      </c>
      <c r="Y16" s="63"/>
      <c r="Z16" s="64"/>
      <c r="AA16" s="15"/>
      <c r="AC16" s="36"/>
      <c r="AE16" s="35"/>
      <c r="AF16" s="32"/>
    </row>
    <row r="17" spans="1:34" s="36" customFormat="1" ht="20.25" customHeight="1">
      <c r="A17" s="11"/>
      <c r="B17" s="43">
        <v>42797</v>
      </c>
      <c r="C17" s="44"/>
      <c r="D17" s="44"/>
      <c r="E17" s="44"/>
      <c r="F17" s="45"/>
      <c r="G17" s="46" t="s">
        <v>39</v>
      </c>
      <c r="H17" s="47"/>
      <c r="I17" s="47"/>
      <c r="J17" s="47"/>
      <c r="K17" s="47"/>
      <c r="L17" s="47"/>
      <c r="M17" s="47"/>
      <c r="N17" s="47"/>
      <c r="O17" s="48"/>
      <c r="P17" s="49" t="s">
        <v>24</v>
      </c>
      <c r="Q17" s="65"/>
      <c r="R17" s="39" t="s">
        <v>30</v>
      </c>
      <c r="S17" s="39"/>
      <c r="T17" s="40"/>
      <c r="U17" s="40"/>
      <c r="V17" s="41">
        <v>256000</v>
      </c>
      <c r="W17" s="42"/>
      <c r="X17" s="51">
        <f t="shared" si="0"/>
        <v>12694827</v>
      </c>
      <c r="Y17" s="51"/>
      <c r="Z17" s="51"/>
      <c r="AA17" s="21"/>
      <c r="AF17" s="38"/>
    </row>
    <row r="18" spans="1:34" s="36" customFormat="1" ht="20.25" customHeight="1">
      <c r="A18" s="11"/>
      <c r="B18" s="43">
        <v>42800</v>
      </c>
      <c r="C18" s="44"/>
      <c r="D18" s="44"/>
      <c r="E18" s="44"/>
      <c r="F18" s="45"/>
      <c r="G18" s="46" t="s">
        <v>36</v>
      </c>
      <c r="H18" s="47"/>
      <c r="I18" s="47"/>
      <c r="J18" s="47"/>
      <c r="K18" s="47"/>
      <c r="L18" s="47"/>
      <c r="M18" s="47"/>
      <c r="N18" s="47"/>
      <c r="O18" s="48"/>
      <c r="P18" s="49" t="s">
        <v>24</v>
      </c>
      <c r="Q18" s="65"/>
      <c r="R18" s="39" t="s">
        <v>30</v>
      </c>
      <c r="S18" s="39"/>
      <c r="T18" s="40"/>
      <c r="U18" s="40"/>
      <c r="V18" s="41">
        <v>246800</v>
      </c>
      <c r="W18" s="42"/>
      <c r="X18" s="51">
        <f t="shared" si="0"/>
        <v>12448027</v>
      </c>
      <c r="Y18" s="51"/>
      <c r="Z18" s="51"/>
      <c r="AA18" s="21"/>
      <c r="AF18" s="38"/>
    </row>
    <row r="19" spans="1:34" ht="20.25" customHeight="1">
      <c r="A19" s="11"/>
      <c r="B19" s="43">
        <v>42802</v>
      </c>
      <c r="C19" s="44">
        <v>40889</v>
      </c>
      <c r="D19" s="44">
        <v>40889</v>
      </c>
      <c r="E19" s="44">
        <v>40889</v>
      </c>
      <c r="F19" s="45">
        <v>40889</v>
      </c>
      <c r="G19" s="46" t="s">
        <v>39</v>
      </c>
      <c r="H19" s="47"/>
      <c r="I19" s="47"/>
      <c r="J19" s="47"/>
      <c r="K19" s="47"/>
      <c r="L19" s="47"/>
      <c r="M19" s="47"/>
      <c r="N19" s="47"/>
      <c r="O19" s="48"/>
      <c r="P19" s="49" t="s">
        <v>24</v>
      </c>
      <c r="Q19" s="50"/>
      <c r="R19" s="39" t="s">
        <v>30</v>
      </c>
      <c r="S19" s="39"/>
      <c r="T19" s="40"/>
      <c r="U19" s="40"/>
      <c r="V19" s="41">
        <v>256221</v>
      </c>
      <c r="W19" s="42"/>
      <c r="X19" s="51">
        <f t="shared" si="0"/>
        <v>12191806</v>
      </c>
      <c r="Y19" s="51"/>
      <c r="Z19" s="51"/>
      <c r="AA19" s="15"/>
      <c r="AF19" s="32"/>
      <c r="AH19" s="33" t="e">
        <f>SUM(#REF!)</f>
        <v>#REF!</v>
      </c>
    </row>
    <row r="20" spans="1:34" ht="20.25" customHeight="1">
      <c r="A20" s="11"/>
      <c r="B20" s="43">
        <v>42802</v>
      </c>
      <c r="C20" s="44">
        <v>40889</v>
      </c>
      <c r="D20" s="44">
        <v>40889</v>
      </c>
      <c r="E20" s="44">
        <v>40889</v>
      </c>
      <c r="F20" s="45">
        <v>40889</v>
      </c>
      <c r="G20" s="46" t="s">
        <v>40</v>
      </c>
      <c r="H20" s="47"/>
      <c r="I20" s="47"/>
      <c r="J20" s="47"/>
      <c r="K20" s="47"/>
      <c r="L20" s="47"/>
      <c r="M20" s="47"/>
      <c r="N20" s="47"/>
      <c r="O20" s="48"/>
      <c r="P20" s="49" t="s">
        <v>24</v>
      </c>
      <c r="Q20" s="50"/>
      <c r="R20" s="39" t="s">
        <v>30</v>
      </c>
      <c r="S20" s="39"/>
      <c r="T20" s="40"/>
      <c r="U20" s="40"/>
      <c r="V20" s="41">
        <v>245000</v>
      </c>
      <c r="W20" s="42"/>
      <c r="X20" s="51">
        <f t="shared" si="0"/>
        <v>11946806</v>
      </c>
      <c r="Y20" s="51"/>
      <c r="Z20" s="51"/>
      <c r="AA20" s="15"/>
      <c r="AF20" s="32"/>
      <c r="AH20" s="33" t="e">
        <f>SUM(#REF!)</f>
        <v>#REF!</v>
      </c>
    </row>
    <row r="21" spans="1:34" ht="20.25" customHeight="1">
      <c r="A21" s="11"/>
      <c r="B21" s="43">
        <v>42802</v>
      </c>
      <c r="C21" s="44">
        <v>40889</v>
      </c>
      <c r="D21" s="44">
        <v>40889</v>
      </c>
      <c r="E21" s="44">
        <v>40889</v>
      </c>
      <c r="F21" s="45">
        <v>40889</v>
      </c>
      <c r="G21" s="46" t="s">
        <v>41</v>
      </c>
      <c r="H21" s="47"/>
      <c r="I21" s="47"/>
      <c r="J21" s="47"/>
      <c r="K21" s="47"/>
      <c r="L21" s="47"/>
      <c r="M21" s="47"/>
      <c r="N21" s="47"/>
      <c r="O21" s="48"/>
      <c r="P21" s="49" t="s">
        <v>24</v>
      </c>
      <c r="Q21" s="50"/>
      <c r="R21" s="39" t="s">
        <v>30</v>
      </c>
      <c r="S21" s="39"/>
      <c r="T21" s="40"/>
      <c r="U21" s="40"/>
      <c r="V21" s="41">
        <v>371000</v>
      </c>
      <c r="W21" s="42"/>
      <c r="X21" s="62">
        <f t="shared" si="0"/>
        <v>11575806</v>
      </c>
      <c r="Y21" s="63"/>
      <c r="Z21" s="64"/>
      <c r="AA21" s="15"/>
      <c r="AC21" s="36"/>
      <c r="AE21" s="35"/>
      <c r="AF21" s="32"/>
    </row>
    <row r="22" spans="1:34" s="36" customFormat="1" ht="20.25" customHeight="1">
      <c r="A22" s="11"/>
      <c r="B22" s="43">
        <v>42802</v>
      </c>
      <c r="C22" s="44"/>
      <c r="D22" s="44"/>
      <c r="E22" s="44"/>
      <c r="F22" s="45"/>
      <c r="G22" s="46" t="s">
        <v>42</v>
      </c>
      <c r="H22" s="47"/>
      <c r="I22" s="47"/>
      <c r="J22" s="47"/>
      <c r="K22" s="47"/>
      <c r="L22" s="47"/>
      <c r="M22" s="47"/>
      <c r="N22" s="47"/>
      <c r="O22" s="48"/>
      <c r="P22" s="49" t="s">
        <v>24</v>
      </c>
      <c r="Q22" s="65"/>
      <c r="R22" s="39" t="s">
        <v>30</v>
      </c>
      <c r="S22" s="39"/>
      <c r="T22" s="40"/>
      <c r="U22" s="40"/>
      <c r="V22" s="41">
        <v>175000</v>
      </c>
      <c r="W22" s="42"/>
      <c r="X22" s="51">
        <f t="shared" si="0"/>
        <v>11400806</v>
      </c>
      <c r="Y22" s="51"/>
      <c r="Z22" s="51"/>
      <c r="AA22" s="21"/>
      <c r="AF22" s="38"/>
    </row>
    <row r="23" spans="1:34" s="36" customFormat="1" ht="20.25" customHeight="1">
      <c r="A23" s="11"/>
      <c r="B23" s="43">
        <v>42803</v>
      </c>
      <c r="C23" s="44"/>
      <c r="D23" s="44"/>
      <c r="E23" s="44"/>
      <c r="F23" s="45"/>
      <c r="G23" s="46" t="s">
        <v>43</v>
      </c>
      <c r="H23" s="47"/>
      <c r="I23" s="47"/>
      <c r="J23" s="47"/>
      <c r="K23" s="47"/>
      <c r="L23" s="47"/>
      <c r="M23" s="47"/>
      <c r="N23" s="47"/>
      <c r="O23" s="48"/>
      <c r="P23" s="49" t="s">
        <v>24</v>
      </c>
      <c r="Q23" s="65"/>
      <c r="R23" s="39" t="s">
        <v>30</v>
      </c>
      <c r="S23" s="39"/>
      <c r="T23" s="40"/>
      <c r="U23" s="40"/>
      <c r="V23" s="41">
        <v>205000</v>
      </c>
      <c r="W23" s="42"/>
      <c r="X23" s="51">
        <f t="shared" si="0"/>
        <v>11195806</v>
      </c>
      <c r="Y23" s="51"/>
      <c r="Z23" s="51"/>
      <c r="AA23" s="21"/>
      <c r="AF23" s="38"/>
    </row>
    <row r="24" spans="1:34" ht="20.25" customHeight="1">
      <c r="A24" s="11"/>
      <c r="B24" s="43">
        <v>42857</v>
      </c>
      <c r="C24" s="44">
        <v>40889</v>
      </c>
      <c r="D24" s="44">
        <v>40889</v>
      </c>
      <c r="E24" s="44">
        <v>40889</v>
      </c>
      <c r="F24" s="45">
        <v>40889</v>
      </c>
      <c r="G24" s="46" t="s">
        <v>50</v>
      </c>
      <c r="H24" s="47"/>
      <c r="I24" s="47"/>
      <c r="J24" s="47"/>
      <c r="K24" s="47"/>
      <c r="L24" s="47"/>
      <c r="M24" s="47"/>
      <c r="N24" s="47"/>
      <c r="O24" s="48"/>
      <c r="P24" s="49" t="s">
        <v>24</v>
      </c>
      <c r="Q24" s="50"/>
      <c r="R24" s="39" t="s">
        <v>30</v>
      </c>
      <c r="S24" s="39"/>
      <c r="T24" s="40"/>
      <c r="U24" s="40"/>
      <c r="V24" s="41">
        <v>1300000</v>
      </c>
      <c r="W24" s="42"/>
      <c r="X24" s="51">
        <f t="shared" ref="X24:X26" si="1">X23+T24-V24</f>
        <v>9895806</v>
      </c>
      <c r="Y24" s="51"/>
      <c r="Z24" s="51"/>
      <c r="AA24" s="15"/>
      <c r="AF24" s="32"/>
      <c r="AH24" s="33" t="e">
        <f>SUM(#REF!)</f>
        <v>#REF!</v>
      </c>
    </row>
    <row r="25" spans="1:34" ht="20.25" customHeight="1">
      <c r="A25" s="11"/>
      <c r="B25" s="43">
        <v>42857</v>
      </c>
      <c r="C25" s="44">
        <v>40889</v>
      </c>
      <c r="D25" s="44">
        <v>40889</v>
      </c>
      <c r="E25" s="44">
        <v>40889</v>
      </c>
      <c r="F25" s="45">
        <v>40889</v>
      </c>
      <c r="G25" s="46" t="s">
        <v>49</v>
      </c>
      <c r="H25" s="47"/>
      <c r="I25" s="47"/>
      <c r="J25" s="47"/>
      <c r="K25" s="47"/>
      <c r="L25" s="47"/>
      <c r="M25" s="47"/>
      <c r="N25" s="47"/>
      <c r="O25" s="48"/>
      <c r="P25" s="49" t="s">
        <v>24</v>
      </c>
      <c r="Q25" s="50"/>
      <c r="R25" s="39" t="s">
        <v>30</v>
      </c>
      <c r="S25" s="39"/>
      <c r="T25" s="40"/>
      <c r="U25" s="40"/>
      <c r="V25" s="41">
        <v>268000</v>
      </c>
      <c r="W25" s="42"/>
      <c r="X25" s="51">
        <f t="shared" si="1"/>
        <v>9627806</v>
      </c>
      <c r="Y25" s="51"/>
      <c r="Z25" s="51"/>
      <c r="AA25" s="15"/>
      <c r="AF25" s="32"/>
      <c r="AH25" s="33" t="e">
        <f>SUM(#REF!)</f>
        <v>#REF!</v>
      </c>
    </row>
    <row r="26" spans="1:34" ht="20.25" customHeight="1">
      <c r="A26" s="11"/>
      <c r="B26" s="43">
        <v>42861</v>
      </c>
      <c r="C26" s="44">
        <v>40889</v>
      </c>
      <c r="D26" s="44">
        <v>40889</v>
      </c>
      <c r="E26" s="44">
        <v>40889</v>
      </c>
      <c r="F26" s="45">
        <v>40889</v>
      </c>
      <c r="G26" s="46" t="s">
        <v>44</v>
      </c>
      <c r="H26" s="47"/>
      <c r="I26" s="47"/>
      <c r="J26" s="47"/>
      <c r="K26" s="47"/>
      <c r="L26" s="47"/>
      <c r="M26" s="47"/>
      <c r="N26" s="47"/>
      <c r="O26" s="48"/>
      <c r="P26" s="49" t="s">
        <v>24</v>
      </c>
      <c r="Q26" s="50"/>
      <c r="R26" s="39" t="s">
        <v>30</v>
      </c>
      <c r="S26" s="39"/>
      <c r="T26" s="40"/>
      <c r="U26" s="40"/>
      <c r="V26" s="41">
        <v>142000</v>
      </c>
      <c r="W26" s="42"/>
      <c r="X26" s="51">
        <f t="shared" si="1"/>
        <v>9485806</v>
      </c>
      <c r="Y26" s="51"/>
      <c r="Z26" s="51"/>
      <c r="AA26" s="15"/>
      <c r="AF26" s="32"/>
      <c r="AH26" s="33" t="e">
        <f>SUM(#REF!)</f>
        <v>#REF!</v>
      </c>
    </row>
    <row r="27" spans="1:34" ht="20.25" customHeight="1">
      <c r="A27" s="11"/>
      <c r="B27" s="43">
        <v>42861</v>
      </c>
      <c r="C27" s="44">
        <v>40889</v>
      </c>
      <c r="D27" s="44">
        <v>40889</v>
      </c>
      <c r="E27" s="44">
        <v>40889</v>
      </c>
      <c r="F27" s="45">
        <v>40889</v>
      </c>
      <c r="G27" s="46" t="s">
        <v>45</v>
      </c>
      <c r="H27" s="47"/>
      <c r="I27" s="47"/>
      <c r="J27" s="47"/>
      <c r="K27" s="47"/>
      <c r="L27" s="47"/>
      <c r="M27" s="47"/>
      <c r="N27" s="47"/>
      <c r="O27" s="48"/>
      <c r="P27" s="49" t="s">
        <v>24</v>
      </c>
      <c r="Q27" s="50"/>
      <c r="R27" s="39" t="s">
        <v>30</v>
      </c>
      <c r="S27" s="39"/>
      <c r="T27" s="40"/>
      <c r="U27" s="40"/>
      <c r="V27" s="41">
        <v>525000</v>
      </c>
      <c r="W27" s="42"/>
      <c r="X27" s="51">
        <f t="shared" si="0"/>
        <v>8960806</v>
      </c>
      <c r="Y27" s="51"/>
      <c r="Z27" s="51"/>
      <c r="AA27" s="15"/>
      <c r="AF27" s="32"/>
      <c r="AH27" s="33" t="e">
        <f>SUM(#REF!)</f>
        <v>#REF!</v>
      </c>
    </row>
    <row r="28" spans="1:34" ht="20.25" customHeight="1">
      <c r="A28" s="11"/>
      <c r="B28" s="43">
        <v>42864</v>
      </c>
      <c r="C28" s="44">
        <v>40889</v>
      </c>
      <c r="D28" s="44">
        <v>40889</v>
      </c>
      <c r="E28" s="44">
        <v>40889</v>
      </c>
      <c r="F28" s="45">
        <v>40889</v>
      </c>
      <c r="G28" s="46" t="s">
        <v>46</v>
      </c>
      <c r="H28" s="47"/>
      <c r="I28" s="47"/>
      <c r="J28" s="47"/>
      <c r="K28" s="47"/>
      <c r="L28" s="47"/>
      <c r="M28" s="47"/>
      <c r="N28" s="47"/>
      <c r="O28" s="48"/>
      <c r="P28" s="49" t="s">
        <v>24</v>
      </c>
      <c r="Q28" s="50"/>
      <c r="R28" s="39" t="s">
        <v>30</v>
      </c>
      <c r="S28" s="39"/>
      <c r="T28" s="40"/>
      <c r="U28" s="40"/>
      <c r="V28" s="41">
        <v>370000</v>
      </c>
      <c r="W28" s="42"/>
      <c r="X28" s="62">
        <f t="shared" si="0"/>
        <v>8590806</v>
      </c>
      <c r="Y28" s="63"/>
      <c r="Z28" s="64"/>
      <c r="AA28" s="15"/>
      <c r="AC28" s="36"/>
      <c r="AE28" s="35"/>
      <c r="AF28" s="32"/>
    </row>
    <row r="29" spans="1:34" s="36" customFormat="1" ht="20.25" customHeight="1">
      <c r="A29" s="11"/>
      <c r="B29" s="43">
        <v>42875</v>
      </c>
      <c r="C29" s="44">
        <v>40889</v>
      </c>
      <c r="D29" s="44">
        <v>40889</v>
      </c>
      <c r="E29" s="44">
        <v>40889</v>
      </c>
      <c r="F29" s="45">
        <v>40889</v>
      </c>
      <c r="G29" s="46" t="s">
        <v>47</v>
      </c>
      <c r="H29" s="47"/>
      <c r="I29" s="47"/>
      <c r="J29" s="47"/>
      <c r="K29" s="47"/>
      <c r="L29" s="47"/>
      <c r="M29" s="47"/>
      <c r="N29" s="47"/>
      <c r="O29" s="48"/>
      <c r="P29" s="49" t="s">
        <v>24</v>
      </c>
      <c r="Q29" s="65"/>
      <c r="R29" s="39" t="s">
        <v>30</v>
      </c>
      <c r="S29" s="39"/>
      <c r="T29" s="40"/>
      <c r="U29" s="40"/>
      <c r="V29" s="41">
        <v>149000</v>
      </c>
      <c r="W29" s="42"/>
      <c r="X29" s="51">
        <f t="shared" si="0"/>
        <v>8441806</v>
      </c>
      <c r="Y29" s="51"/>
      <c r="Z29" s="51"/>
      <c r="AA29" s="21"/>
      <c r="AF29" s="38"/>
    </row>
    <row r="30" spans="1:34" s="36" customFormat="1" ht="20.25" customHeight="1">
      <c r="A30" s="11"/>
      <c r="B30" s="43">
        <v>42879</v>
      </c>
      <c r="C30" s="44">
        <v>40889</v>
      </c>
      <c r="D30" s="44">
        <v>40889</v>
      </c>
      <c r="E30" s="44">
        <v>40889</v>
      </c>
      <c r="F30" s="45">
        <v>40889</v>
      </c>
      <c r="G30" s="46" t="s">
        <v>48</v>
      </c>
      <c r="H30" s="47"/>
      <c r="I30" s="47"/>
      <c r="J30" s="47"/>
      <c r="K30" s="47"/>
      <c r="L30" s="47"/>
      <c r="M30" s="47"/>
      <c r="N30" s="47"/>
      <c r="O30" s="48"/>
      <c r="P30" s="49" t="s">
        <v>24</v>
      </c>
      <c r="Q30" s="65"/>
      <c r="R30" s="39" t="s">
        <v>30</v>
      </c>
      <c r="S30" s="39"/>
      <c r="T30" s="40"/>
      <c r="U30" s="40"/>
      <c r="V30" s="41">
        <v>447000</v>
      </c>
      <c r="W30" s="42"/>
      <c r="X30" s="51">
        <f t="shared" si="0"/>
        <v>7994806</v>
      </c>
      <c r="Y30" s="51"/>
      <c r="Z30" s="51"/>
      <c r="AA30" s="21"/>
      <c r="AF30" s="38"/>
    </row>
    <row r="31" spans="1:34" ht="20.25" customHeight="1">
      <c r="A31" s="11"/>
      <c r="B31" s="43">
        <v>42884</v>
      </c>
      <c r="C31" s="44">
        <v>40889</v>
      </c>
      <c r="D31" s="44">
        <v>40889</v>
      </c>
      <c r="E31" s="44">
        <v>40889</v>
      </c>
      <c r="F31" s="45">
        <v>40889</v>
      </c>
      <c r="G31" s="46" t="s">
        <v>51</v>
      </c>
      <c r="H31" s="47"/>
      <c r="I31" s="47"/>
      <c r="J31" s="47"/>
      <c r="K31" s="47"/>
      <c r="L31" s="47"/>
      <c r="M31" s="47"/>
      <c r="N31" s="47"/>
      <c r="O31" s="48"/>
      <c r="P31" s="49" t="s">
        <v>24</v>
      </c>
      <c r="Q31" s="50"/>
      <c r="R31" s="39" t="s">
        <v>30</v>
      </c>
      <c r="S31" s="39"/>
      <c r="T31" s="40"/>
      <c r="U31" s="40"/>
      <c r="V31" s="41">
        <v>143000</v>
      </c>
      <c r="W31" s="42"/>
      <c r="X31" s="51">
        <f t="shared" si="0"/>
        <v>7851806</v>
      </c>
      <c r="Y31" s="51"/>
      <c r="Z31" s="51"/>
      <c r="AA31" s="15"/>
      <c r="AF31" s="32"/>
      <c r="AH31" s="33" t="e">
        <f>SUM(#REF!)</f>
        <v>#REF!</v>
      </c>
    </row>
    <row r="32" spans="1:34" ht="20.25" customHeight="1">
      <c r="A32" s="11"/>
      <c r="B32" s="43">
        <v>42884</v>
      </c>
      <c r="C32" s="44">
        <v>40889</v>
      </c>
      <c r="D32" s="44">
        <v>40889</v>
      </c>
      <c r="E32" s="44">
        <v>40889</v>
      </c>
      <c r="F32" s="45">
        <v>40889</v>
      </c>
      <c r="G32" s="46" t="s">
        <v>52</v>
      </c>
      <c r="H32" s="47"/>
      <c r="I32" s="47"/>
      <c r="J32" s="47"/>
      <c r="K32" s="47"/>
      <c r="L32" s="47"/>
      <c r="M32" s="47"/>
      <c r="N32" s="47"/>
      <c r="O32" s="48"/>
      <c r="P32" s="49" t="s">
        <v>24</v>
      </c>
      <c r="Q32" s="50"/>
      <c r="R32" s="39" t="s">
        <v>30</v>
      </c>
      <c r="S32" s="39"/>
      <c r="T32" s="40"/>
      <c r="U32" s="40"/>
      <c r="V32" s="41">
        <v>105000</v>
      </c>
      <c r="W32" s="42"/>
      <c r="X32" s="51">
        <f t="shared" si="0"/>
        <v>7746806</v>
      </c>
      <c r="Y32" s="51"/>
      <c r="Z32" s="51"/>
      <c r="AA32" s="15"/>
      <c r="AF32" s="32"/>
      <c r="AH32" s="33" t="e">
        <f>SUM(#REF!)</f>
        <v>#REF!</v>
      </c>
    </row>
    <row r="33" spans="1:34" ht="20.25" customHeight="1">
      <c r="A33" s="11"/>
      <c r="B33" s="43">
        <v>42886</v>
      </c>
      <c r="C33" s="44">
        <v>40889</v>
      </c>
      <c r="D33" s="44">
        <v>40889</v>
      </c>
      <c r="E33" s="44">
        <v>40889</v>
      </c>
      <c r="F33" s="45">
        <v>40889</v>
      </c>
      <c r="G33" s="46" t="s">
        <v>55</v>
      </c>
      <c r="H33" s="47"/>
      <c r="I33" s="47"/>
      <c r="J33" s="47"/>
      <c r="K33" s="47"/>
      <c r="L33" s="47"/>
      <c r="M33" s="47"/>
      <c r="N33" s="47"/>
      <c r="O33" s="48"/>
      <c r="P33" s="49" t="s">
        <v>24</v>
      </c>
      <c r="Q33" s="50"/>
      <c r="R33" s="39" t="s">
        <v>30</v>
      </c>
      <c r="S33" s="39"/>
      <c r="T33" s="40"/>
      <c r="U33" s="40"/>
      <c r="V33" s="41">
        <v>550000</v>
      </c>
      <c r="W33" s="42"/>
      <c r="X33" s="62">
        <f t="shared" si="0"/>
        <v>7196806</v>
      </c>
      <c r="Y33" s="63"/>
      <c r="Z33" s="64"/>
      <c r="AA33" s="15"/>
      <c r="AC33" s="36"/>
      <c r="AE33" s="35"/>
      <c r="AF33" s="32"/>
    </row>
    <row r="34" spans="1:34" s="36" customFormat="1" ht="20.25" customHeight="1">
      <c r="A34" s="11"/>
      <c r="B34" s="43">
        <v>42889</v>
      </c>
      <c r="C34" s="44"/>
      <c r="D34" s="44"/>
      <c r="E34" s="44"/>
      <c r="F34" s="45"/>
      <c r="G34" s="46" t="s">
        <v>53</v>
      </c>
      <c r="H34" s="47"/>
      <c r="I34" s="47"/>
      <c r="J34" s="47"/>
      <c r="K34" s="47"/>
      <c r="L34" s="47"/>
      <c r="M34" s="47"/>
      <c r="N34" s="47"/>
      <c r="O34" s="48"/>
      <c r="P34" s="49" t="s">
        <v>24</v>
      </c>
      <c r="Q34" s="65"/>
      <c r="R34" s="39" t="s">
        <v>30</v>
      </c>
      <c r="S34" s="39"/>
      <c r="T34" s="40"/>
      <c r="U34" s="40"/>
      <c r="V34" s="41">
        <v>174000</v>
      </c>
      <c r="W34" s="42"/>
      <c r="X34" s="51">
        <f t="shared" si="0"/>
        <v>7022806</v>
      </c>
      <c r="Y34" s="51"/>
      <c r="Z34" s="51"/>
      <c r="AA34" s="21"/>
      <c r="AF34" s="38"/>
    </row>
    <row r="35" spans="1:34" s="36" customFormat="1" ht="20.25" customHeight="1">
      <c r="A35" s="11"/>
      <c r="B35" s="43">
        <v>42921</v>
      </c>
      <c r="C35" s="44"/>
      <c r="D35" s="44"/>
      <c r="E35" s="44"/>
      <c r="F35" s="45"/>
      <c r="G35" s="46" t="s">
        <v>65</v>
      </c>
      <c r="H35" s="47"/>
      <c r="I35" s="47"/>
      <c r="J35" s="47"/>
      <c r="K35" s="47"/>
      <c r="L35" s="47"/>
      <c r="M35" s="47"/>
      <c r="N35" s="47"/>
      <c r="O35" s="48"/>
      <c r="P35" s="49" t="s">
        <v>24</v>
      </c>
      <c r="Q35" s="65"/>
      <c r="R35" s="39" t="s">
        <v>30</v>
      </c>
      <c r="S35" s="39"/>
      <c r="T35" s="40"/>
      <c r="U35" s="40"/>
      <c r="V35" s="41">
        <v>216000</v>
      </c>
      <c r="W35" s="42"/>
      <c r="X35" s="51">
        <f t="shared" ref="X35:X36" si="2">X34+T35-V35</f>
        <v>6806806</v>
      </c>
      <c r="Y35" s="51"/>
      <c r="Z35" s="51"/>
      <c r="AA35" s="21"/>
      <c r="AF35" s="38"/>
    </row>
    <row r="36" spans="1:34" s="36" customFormat="1" ht="20.25" customHeight="1">
      <c r="A36" s="11"/>
      <c r="B36" s="43">
        <v>42935</v>
      </c>
      <c r="C36" s="44"/>
      <c r="D36" s="44"/>
      <c r="E36" s="44"/>
      <c r="F36" s="45"/>
      <c r="G36" s="46" t="s">
        <v>54</v>
      </c>
      <c r="H36" s="47"/>
      <c r="I36" s="47"/>
      <c r="J36" s="47"/>
      <c r="K36" s="47"/>
      <c r="L36" s="47"/>
      <c r="M36" s="47"/>
      <c r="N36" s="47"/>
      <c r="O36" s="48"/>
      <c r="P36" s="49" t="s">
        <v>24</v>
      </c>
      <c r="Q36" s="65"/>
      <c r="R36" s="39" t="s">
        <v>30</v>
      </c>
      <c r="S36" s="39"/>
      <c r="T36" s="40"/>
      <c r="U36" s="40"/>
      <c r="V36" s="41">
        <v>189000</v>
      </c>
      <c r="W36" s="42"/>
      <c r="X36" s="51">
        <f t="shared" si="2"/>
        <v>6617806</v>
      </c>
      <c r="Y36" s="51"/>
      <c r="Z36" s="51"/>
      <c r="AA36" s="21"/>
      <c r="AF36" s="38"/>
    </row>
    <row r="37" spans="1:34" ht="20.25" customHeight="1">
      <c r="A37" s="11"/>
      <c r="B37" s="43">
        <v>42944</v>
      </c>
      <c r="C37" s="44"/>
      <c r="D37" s="44"/>
      <c r="E37" s="44"/>
      <c r="F37" s="45"/>
      <c r="G37" s="46" t="s">
        <v>56</v>
      </c>
      <c r="H37" s="47"/>
      <c r="I37" s="47"/>
      <c r="J37" s="47"/>
      <c r="K37" s="47"/>
      <c r="L37" s="47"/>
      <c r="M37" s="47"/>
      <c r="N37" s="47"/>
      <c r="O37" s="48"/>
      <c r="P37" s="49" t="s">
        <v>24</v>
      </c>
      <c r="Q37" s="50"/>
      <c r="R37" s="39" t="s">
        <v>30</v>
      </c>
      <c r="S37" s="39"/>
      <c r="T37" s="40"/>
      <c r="U37" s="40"/>
      <c r="V37" s="41">
        <v>2375000</v>
      </c>
      <c r="W37" s="42"/>
      <c r="X37" s="51">
        <f t="shared" si="0"/>
        <v>4242806</v>
      </c>
      <c r="Y37" s="51"/>
      <c r="Z37" s="51"/>
      <c r="AA37" s="15"/>
      <c r="AF37" s="32"/>
      <c r="AH37" s="33" t="e">
        <f>SUM(#REF!)</f>
        <v>#REF!</v>
      </c>
    </row>
    <row r="38" spans="1:34" ht="20.25" customHeight="1">
      <c r="A38" s="11"/>
      <c r="B38" s="43">
        <v>42944</v>
      </c>
      <c r="C38" s="44"/>
      <c r="D38" s="44"/>
      <c r="E38" s="44"/>
      <c r="F38" s="45"/>
      <c r="G38" s="46" t="s">
        <v>57</v>
      </c>
      <c r="H38" s="47"/>
      <c r="I38" s="47"/>
      <c r="J38" s="47"/>
      <c r="K38" s="47"/>
      <c r="L38" s="47"/>
      <c r="M38" s="47"/>
      <c r="N38" s="47"/>
      <c r="O38" s="48"/>
      <c r="P38" s="49" t="s">
        <v>24</v>
      </c>
      <c r="Q38" s="50"/>
      <c r="R38" s="39" t="s">
        <v>30</v>
      </c>
      <c r="S38" s="39"/>
      <c r="T38" s="40"/>
      <c r="U38" s="40"/>
      <c r="V38" s="41">
        <v>895000</v>
      </c>
      <c r="W38" s="42"/>
      <c r="X38" s="51">
        <f t="shared" si="0"/>
        <v>3347806</v>
      </c>
      <c r="Y38" s="51"/>
      <c r="Z38" s="51"/>
      <c r="AA38" s="15"/>
      <c r="AF38" s="32"/>
      <c r="AH38" s="33" t="e">
        <f>SUM(#REF!)</f>
        <v>#REF!</v>
      </c>
    </row>
    <row r="39" spans="1:34" ht="20.25" customHeight="1">
      <c r="A39" s="11"/>
      <c r="B39" s="43">
        <v>42955</v>
      </c>
      <c r="C39" s="44"/>
      <c r="D39" s="44"/>
      <c r="E39" s="44"/>
      <c r="F39" s="45"/>
      <c r="G39" s="46" t="s">
        <v>67</v>
      </c>
      <c r="H39" s="47"/>
      <c r="I39" s="47"/>
      <c r="J39" s="47"/>
      <c r="K39" s="47"/>
      <c r="L39" s="47"/>
      <c r="M39" s="47"/>
      <c r="N39" s="47"/>
      <c r="O39" s="48"/>
      <c r="P39" s="49" t="s">
        <v>24</v>
      </c>
      <c r="Q39" s="50"/>
      <c r="R39" s="39" t="s">
        <v>30</v>
      </c>
      <c r="S39" s="39"/>
      <c r="T39" s="40"/>
      <c r="U39" s="40"/>
      <c r="V39" s="41">
        <v>654000</v>
      </c>
      <c r="W39" s="42"/>
      <c r="X39" s="62">
        <f t="shared" si="0"/>
        <v>2693806</v>
      </c>
      <c r="Y39" s="63"/>
      <c r="Z39" s="64"/>
      <c r="AA39" s="15"/>
      <c r="AC39" s="36"/>
      <c r="AE39" s="35"/>
      <c r="AF39" s="32"/>
    </row>
    <row r="40" spans="1:34" s="36" customFormat="1" ht="20.25" customHeight="1">
      <c r="A40" s="11"/>
      <c r="B40" s="43">
        <v>42961</v>
      </c>
      <c r="C40" s="44"/>
      <c r="D40" s="44"/>
      <c r="E40" s="44"/>
      <c r="F40" s="45"/>
      <c r="G40" s="46" t="s">
        <v>58</v>
      </c>
      <c r="H40" s="47"/>
      <c r="I40" s="47"/>
      <c r="J40" s="47"/>
      <c r="K40" s="47"/>
      <c r="L40" s="47"/>
      <c r="M40" s="47"/>
      <c r="N40" s="47"/>
      <c r="O40" s="48"/>
      <c r="P40" s="49" t="s">
        <v>24</v>
      </c>
      <c r="Q40" s="65"/>
      <c r="R40" s="39" t="s">
        <v>30</v>
      </c>
      <c r="S40" s="39"/>
      <c r="T40" s="40"/>
      <c r="U40" s="40"/>
      <c r="V40" s="41">
        <v>415000</v>
      </c>
      <c r="W40" s="42"/>
      <c r="X40" s="51">
        <f t="shared" si="0"/>
        <v>2278806</v>
      </c>
      <c r="Y40" s="51"/>
      <c r="Z40" s="51"/>
      <c r="AA40" s="21"/>
      <c r="AF40" s="38"/>
    </row>
    <row r="41" spans="1:34" s="36" customFormat="1" ht="20.25" customHeight="1">
      <c r="A41" s="11"/>
      <c r="B41" s="43">
        <v>42969</v>
      </c>
      <c r="C41" s="44"/>
      <c r="D41" s="44"/>
      <c r="E41" s="44"/>
      <c r="F41" s="45"/>
      <c r="G41" s="46" t="s">
        <v>59</v>
      </c>
      <c r="H41" s="47"/>
      <c r="I41" s="47"/>
      <c r="J41" s="47"/>
      <c r="K41" s="47"/>
      <c r="L41" s="47"/>
      <c r="M41" s="47"/>
      <c r="N41" s="47"/>
      <c r="O41" s="48"/>
      <c r="P41" s="49" t="s">
        <v>24</v>
      </c>
      <c r="Q41" s="65"/>
      <c r="R41" s="39" t="s">
        <v>30</v>
      </c>
      <c r="S41" s="39"/>
      <c r="T41" s="40"/>
      <c r="U41" s="40"/>
      <c r="V41" s="41">
        <v>440000</v>
      </c>
      <c r="W41" s="42"/>
      <c r="X41" s="51">
        <f t="shared" si="0"/>
        <v>1838806</v>
      </c>
      <c r="Y41" s="51"/>
      <c r="Z41" s="51"/>
      <c r="AA41" s="21"/>
      <c r="AF41" s="38"/>
    </row>
    <row r="42" spans="1:34" ht="20.25" customHeight="1">
      <c r="A42" s="11"/>
      <c r="B42" s="43">
        <v>42972</v>
      </c>
      <c r="C42" s="44"/>
      <c r="D42" s="44"/>
      <c r="E42" s="44"/>
      <c r="F42" s="45"/>
      <c r="G42" s="46" t="s">
        <v>60</v>
      </c>
      <c r="H42" s="47"/>
      <c r="I42" s="47"/>
      <c r="J42" s="47"/>
      <c r="K42" s="47"/>
      <c r="L42" s="47"/>
      <c r="M42" s="47"/>
      <c r="N42" s="47"/>
      <c r="O42" s="48"/>
      <c r="P42" s="49" t="s">
        <v>24</v>
      </c>
      <c r="Q42" s="50"/>
      <c r="R42" s="39" t="s">
        <v>30</v>
      </c>
      <c r="S42" s="39"/>
      <c r="T42" s="40"/>
      <c r="U42" s="40"/>
      <c r="V42" s="41">
        <v>170000</v>
      </c>
      <c r="W42" s="42"/>
      <c r="X42" s="51">
        <f t="shared" si="0"/>
        <v>1668806</v>
      </c>
      <c r="Y42" s="51"/>
      <c r="Z42" s="51"/>
      <c r="AA42" s="15"/>
      <c r="AF42" s="32"/>
      <c r="AH42" s="33" t="e">
        <f>SUM(#REF!)</f>
        <v>#REF!</v>
      </c>
    </row>
    <row r="43" spans="1:34" ht="20.25" customHeight="1">
      <c r="A43" s="11"/>
      <c r="B43" s="43">
        <v>42972</v>
      </c>
      <c r="C43" s="44"/>
      <c r="D43" s="44"/>
      <c r="E43" s="44"/>
      <c r="F43" s="45"/>
      <c r="G43" s="46" t="s">
        <v>61</v>
      </c>
      <c r="H43" s="47"/>
      <c r="I43" s="47"/>
      <c r="J43" s="47"/>
      <c r="K43" s="47"/>
      <c r="L43" s="47"/>
      <c r="M43" s="47"/>
      <c r="N43" s="47"/>
      <c r="O43" s="48"/>
      <c r="P43" s="49" t="s">
        <v>24</v>
      </c>
      <c r="Q43" s="50"/>
      <c r="R43" s="39" t="s">
        <v>30</v>
      </c>
      <c r="S43" s="39"/>
      <c r="T43" s="40"/>
      <c r="U43" s="40"/>
      <c r="V43" s="41">
        <v>92000</v>
      </c>
      <c r="W43" s="42"/>
      <c r="X43" s="51">
        <f t="shared" si="0"/>
        <v>1576806</v>
      </c>
      <c r="Y43" s="51"/>
      <c r="Z43" s="51"/>
      <c r="AA43" s="15"/>
      <c r="AF43" s="32"/>
      <c r="AH43" s="33" t="e">
        <f>SUM(#REF!)</f>
        <v>#REF!</v>
      </c>
    </row>
    <row r="44" spans="1:34" ht="20.25" customHeight="1">
      <c r="A44" s="11"/>
      <c r="B44" s="43">
        <v>42975</v>
      </c>
      <c r="C44" s="44"/>
      <c r="D44" s="44"/>
      <c r="E44" s="44"/>
      <c r="F44" s="45"/>
      <c r="G44" s="46" t="s">
        <v>62</v>
      </c>
      <c r="H44" s="47"/>
      <c r="I44" s="47"/>
      <c r="J44" s="47"/>
      <c r="K44" s="47"/>
      <c r="L44" s="47"/>
      <c r="M44" s="47"/>
      <c r="N44" s="47"/>
      <c r="O44" s="48"/>
      <c r="P44" s="49" t="s">
        <v>24</v>
      </c>
      <c r="Q44" s="50"/>
      <c r="R44" s="39" t="s">
        <v>30</v>
      </c>
      <c r="S44" s="39"/>
      <c r="T44" s="40"/>
      <c r="U44" s="40"/>
      <c r="V44" s="41">
        <v>174000</v>
      </c>
      <c r="W44" s="42"/>
      <c r="X44" s="62">
        <f t="shared" si="0"/>
        <v>1402806</v>
      </c>
      <c r="Y44" s="63"/>
      <c r="Z44" s="64"/>
      <c r="AA44" s="15"/>
      <c r="AC44" s="36"/>
      <c r="AE44" s="35"/>
      <c r="AF44" s="32"/>
    </row>
    <row r="45" spans="1:34" s="36" customFormat="1" ht="20.25" customHeight="1">
      <c r="A45" s="11"/>
      <c r="B45" s="43">
        <v>42975</v>
      </c>
      <c r="C45" s="44"/>
      <c r="D45" s="44"/>
      <c r="E45" s="44"/>
      <c r="F45" s="45"/>
      <c r="G45" s="46" t="s">
        <v>63</v>
      </c>
      <c r="H45" s="47"/>
      <c r="I45" s="47"/>
      <c r="J45" s="47"/>
      <c r="K45" s="47"/>
      <c r="L45" s="47"/>
      <c r="M45" s="47"/>
      <c r="N45" s="47"/>
      <c r="O45" s="48"/>
      <c r="P45" s="49" t="s">
        <v>24</v>
      </c>
      <c r="Q45" s="65"/>
      <c r="R45" s="39" t="s">
        <v>30</v>
      </c>
      <c r="S45" s="39"/>
      <c r="T45" s="40"/>
      <c r="U45" s="40"/>
      <c r="V45" s="41">
        <v>170000</v>
      </c>
      <c r="W45" s="42"/>
      <c r="X45" s="51">
        <f t="shared" si="0"/>
        <v>1232806</v>
      </c>
      <c r="Y45" s="51"/>
      <c r="Z45" s="51"/>
      <c r="AA45" s="21"/>
      <c r="AF45" s="38"/>
    </row>
    <row r="46" spans="1:34" s="36" customFormat="1" ht="20.25" customHeight="1">
      <c r="A46" s="11"/>
      <c r="B46" s="43">
        <v>42976</v>
      </c>
      <c r="C46" s="44"/>
      <c r="D46" s="44"/>
      <c r="E46" s="44"/>
      <c r="F46" s="45"/>
      <c r="G46" s="46" t="s">
        <v>64</v>
      </c>
      <c r="H46" s="47"/>
      <c r="I46" s="47"/>
      <c r="J46" s="47"/>
      <c r="K46" s="47"/>
      <c r="L46" s="47"/>
      <c r="M46" s="47"/>
      <c r="N46" s="47"/>
      <c r="O46" s="48"/>
      <c r="P46" s="49" t="s">
        <v>24</v>
      </c>
      <c r="Q46" s="65"/>
      <c r="R46" s="39" t="s">
        <v>30</v>
      </c>
      <c r="S46" s="39"/>
      <c r="T46" s="40"/>
      <c r="U46" s="40"/>
      <c r="V46" s="41">
        <v>276000</v>
      </c>
      <c r="W46" s="42"/>
      <c r="X46" s="51">
        <f t="shared" si="0"/>
        <v>956806</v>
      </c>
      <c r="Y46" s="51"/>
      <c r="Z46" s="51"/>
      <c r="AA46" s="21"/>
      <c r="AF46" s="38"/>
    </row>
    <row r="47" spans="1:34" ht="20.25" customHeight="1">
      <c r="A47" s="11"/>
      <c r="B47" s="43">
        <v>42993</v>
      </c>
      <c r="C47" s="44"/>
      <c r="D47" s="44"/>
      <c r="E47" s="44"/>
      <c r="F47" s="45"/>
      <c r="G47" s="46" t="s">
        <v>66</v>
      </c>
      <c r="H47" s="47"/>
      <c r="I47" s="47"/>
      <c r="J47" s="47"/>
      <c r="K47" s="47"/>
      <c r="L47" s="47"/>
      <c r="M47" s="47"/>
      <c r="N47" s="47"/>
      <c r="O47" s="48"/>
      <c r="P47" s="49" t="s">
        <v>24</v>
      </c>
      <c r="Q47" s="50"/>
      <c r="R47" s="39" t="s">
        <v>30</v>
      </c>
      <c r="S47" s="39"/>
      <c r="T47" s="40"/>
      <c r="U47" s="40"/>
      <c r="V47" s="41">
        <v>422000</v>
      </c>
      <c r="W47" s="42"/>
      <c r="X47" s="51">
        <f t="shared" si="0"/>
        <v>534806</v>
      </c>
      <c r="Y47" s="51"/>
      <c r="Z47" s="51"/>
      <c r="AA47" s="15"/>
      <c r="AF47" s="32"/>
      <c r="AH47" s="33" t="e">
        <f>SUM(#REF!)</f>
        <v>#REF!</v>
      </c>
    </row>
    <row r="48" spans="1:34" s="36" customFormat="1" ht="20.25" customHeight="1">
      <c r="A48" s="11"/>
      <c r="B48" s="43"/>
      <c r="C48" s="44"/>
      <c r="D48" s="44"/>
      <c r="E48" s="44"/>
      <c r="F48" s="45"/>
      <c r="G48" s="46"/>
      <c r="H48" s="47"/>
      <c r="I48" s="47"/>
      <c r="J48" s="47"/>
      <c r="K48" s="47"/>
      <c r="L48" s="47"/>
      <c r="M48" s="47"/>
      <c r="N48" s="47"/>
      <c r="O48" s="48"/>
      <c r="P48" s="49"/>
      <c r="Q48" s="65"/>
      <c r="R48" s="39"/>
      <c r="S48" s="39"/>
      <c r="T48" s="40"/>
      <c r="U48" s="40"/>
      <c r="V48" s="41"/>
      <c r="W48" s="42"/>
      <c r="X48" s="51"/>
      <c r="Y48" s="51"/>
      <c r="Z48" s="51"/>
      <c r="AA48" s="21"/>
      <c r="AF48" s="38"/>
    </row>
    <row r="49" spans="1:39" s="18" customFormat="1" ht="35.25" customHeight="1">
      <c r="A49" s="16"/>
      <c r="B49" s="53"/>
      <c r="C49" s="53"/>
      <c r="D49" s="53"/>
      <c r="E49" s="53"/>
      <c r="F49" s="53"/>
      <c r="G49" s="54" t="s">
        <v>22</v>
      </c>
      <c r="H49" s="55"/>
      <c r="I49" s="55"/>
      <c r="J49" s="55"/>
      <c r="K49" s="55"/>
      <c r="L49" s="55"/>
      <c r="M49" s="55"/>
      <c r="N49" s="55"/>
      <c r="O49" s="56"/>
      <c r="P49" s="53"/>
      <c r="Q49" s="53"/>
      <c r="R49" s="53"/>
      <c r="S49" s="53"/>
      <c r="T49" s="57">
        <f>SUM(T10:T48)</f>
        <v>14000000</v>
      </c>
      <c r="U49" s="58"/>
      <c r="V49" s="59">
        <f>SUM(V10:V48)</f>
        <v>13465194</v>
      </c>
      <c r="W49" s="59"/>
      <c r="X49" s="60">
        <f>T49-V49</f>
        <v>534806</v>
      </c>
      <c r="Y49" s="60"/>
      <c r="Z49" s="60"/>
      <c r="AA49" s="17"/>
      <c r="AM49" s="74"/>
    </row>
    <row r="50" spans="1:39" s="22" customFormat="1" ht="12.75" customHeight="1">
      <c r="A50" s="1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23"/>
      <c r="M50" s="20"/>
      <c r="N50" s="20"/>
      <c r="O50" s="20"/>
      <c r="P50" s="20"/>
      <c r="Q50" s="20"/>
      <c r="R50" s="19"/>
      <c r="S50" s="19"/>
      <c r="T50" s="19"/>
      <c r="U50" s="19"/>
      <c r="V50" s="19"/>
      <c r="W50" s="19"/>
      <c r="X50" s="19"/>
      <c r="Y50" s="19"/>
      <c r="Z50" s="19"/>
      <c r="AA50" s="21"/>
    </row>
    <row r="51" spans="1:39" s="22" customFormat="1" ht="12.75" customHeight="1">
      <c r="A51" s="1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23"/>
      <c r="M51" s="20"/>
      <c r="N51" s="20"/>
      <c r="O51" s="20"/>
      <c r="P51" s="20"/>
      <c r="Q51" s="20"/>
      <c r="R51" s="19"/>
      <c r="S51" s="19"/>
      <c r="T51" s="19"/>
      <c r="U51" s="19"/>
      <c r="V51" s="19"/>
      <c r="W51" s="19"/>
      <c r="X51" s="19"/>
      <c r="Y51" s="19"/>
      <c r="Z51" s="19"/>
      <c r="AA51" s="21"/>
    </row>
    <row r="52" spans="1:39" s="22" customFormat="1" ht="12.75" customHeight="1">
      <c r="A52" s="11"/>
      <c r="B52" s="61" t="s">
        <v>18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20"/>
      <c r="Q52" s="20"/>
      <c r="R52" s="61" t="s">
        <v>68</v>
      </c>
      <c r="S52" s="61"/>
      <c r="T52" s="61"/>
      <c r="U52" s="61"/>
      <c r="V52" s="61"/>
      <c r="W52" s="61"/>
      <c r="X52" s="61"/>
      <c r="Y52" s="61"/>
      <c r="Z52" s="61"/>
      <c r="AA52" s="21"/>
    </row>
    <row r="53" spans="1:39" s="22" customFormat="1" ht="12.75" customHeight="1">
      <c r="A53" s="11"/>
      <c r="B53" s="61" t="s">
        <v>19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20"/>
      <c r="Q53" s="20"/>
      <c r="R53" s="19"/>
      <c r="S53" s="19"/>
      <c r="T53" s="19"/>
      <c r="U53" s="19" t="s">
        <v>25</v>
      </c>
      <c r="V53" s="19"/>
      <c r="W53" s="19"/>
      <c r="X53" s="19"/>
      <c r="Y53" s="19"/>
      <c r="Z53" s="19"/>
      <c r="AA53" s="21"/>
    </row>
    <row r="54" spans="1:39" s="22" customFormat="1" ht="13.5" customHeight="1">
      <c r="A54" s="1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0"/>
      <c r="Q54" s="20"/>
      <c r="R54" s="19"/>
      <c r="S54" s="19"/>
      <c r="T54" s="19"/>
      <c r="U54" s="19"/>
      <c r="V54" s="19"/>
      <c r="W54" s="19"/>
      <c r="X54" s="19"/>
      <c r="Y54" s="19"/>
      <c r="Z54" s="19"/>
      <c r="AA54" s="21"/>
    </row>
    <row r="55" spans="1:39" s="22" customFormat="1" ht="13.5" customHeight="1">
      <c r="A55" s="1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0"/>
      <c r="Q55" s="20"/>
      <c r="R55" s="19"/>
      <c r="S55" s="19"/>
      <c r="T55" s="19"/>
      <c r="U55" s="19"/>
      <c r="V55" s="19"/>
      <c r="W55" s="19"/>
      <c r="X55" s="19"/>
      <c r="Y55" s="19"/>
      <c r="Z55" s="19"/>
      <c r="AA55" s="21"/>
    </row>
    <row r="56" spans="1:39" s="22" customFormat="1" ht="13.5" customHeight="1">
      <c r="A56" s="1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0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21"/>
    </row>
    <row r="57" spans="1:39" s="18" customFormat="1" ht="17.25" customHeight="1">
      <c r="A57" s="16"/>
      <c r="P57" s="20"/>
      <c r="Q57" s="20"/>
      <c r="AA57" s="17"/>
    </row>
    <row r="58" spans="1:39" s="22" customFormat="1">
      <c r="A58" s="11"/>
      <c r="B58" s="19"/>
      <c r="C58" s="20"/>
      <c r="D58" s="20"/>
      <c r="E58" s="20"/>
      <c r="F58" s="20"/>
      <c r="G58" s="20"/>
      <c r="H58" s="19"/>
      <c r="I58" s="19"/>
      <c r="J58" s="19"/>
      <c r="K58" s="19"/>
      <c r="L58" s="19"/>
      <c r="M58" s="19"/>
      <c r="N58" s="19"/>
      <c r="O58" s="19"/>
      <c r="P58" s="20"/>
      <c r="Q58" s="20"/>
      <c r="R58" s="24"/>
      <c r="S58" s="20"/>
      <c r="T58" s="20"/>
      <c r="U58" s="20"/>
      <c r="V58" s="20"/>
      <c r="W58" s="20"/>
      <c r="X58" s="20"/>
      <c r="Y58" s="20"/>
      <c r="Z58" s="19"/>
      <c r="AA58" s="21"/>
    </row>
    <row r="59" spans="1:39" s="25" customFormat="1">
      <c r="A59" s="1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15"/>
    </row>
    <row r="60" spans="1:39" s="22" customFormat="1" ht="12.75" customHeight="1">
      <c r="A60" s="11"/>
      <c r="B60" s="61" t="s">
        <v>26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20"/>
      <c r="Q60" s="20"/>
      <c r="R60" s="61" t="s">
        <v>27</v>
      </c>
      <c r="S60" s="61"/>
      <c r="T60" s="61"/>
      <c r="U60" s="61"/>
      <c r="V60" s="61"/>
      <c r="W60" s="61"/>
      <c r="X60" s="61"/>
      <c r="Y60" s="61"/>
      <c r="Z60" s="61"/>
      <c r="AA60" s="21"/>
    </row>
    <row r="61" spans="1:39">
      <c r="A61" s="1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15"/>
    </row>
    <row r="62" spans="1:39" ht="18.75">
      <c r="A62" s="11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"/>
    </row>
    <row r="63" spans="1:39">
      <c r="A63" s="11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15"/>
    </row>
    <row r="64" spans="1:39">
      <c r="A64" s="11"/>
      <c r="B64" s="28" t="s">
        <v>20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15"/>
    </row>
    <row r="65" spans="1:27" ht="15">
      <c r="A65" s="11"/>
      <c r="B65" s="52" t="s">
        <v>21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15"/>
    </row>
    <row r="66" spans="1:27">
      <c r="A66" s="2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1"/>
    </row>
  </sheetData>
  <mergeCells count="304">
    <mergeCell ref="T13:U13"/>
    <mergeCell ref="V13:W13"/>
    <mergeCell ref="X13:Z13"/>
    <mergeCell ref="B12:F12"/>
    <mergeCell ref="G12:O12"/>
    <mergeCell ref="P12:Q12"/>
    <mergeCell ref="R12:S12"/>
    <mergeCell ref="T12:U12"/>
    <mergeCell ref="B48:F48"/>
    <mergeCell ref="G48:O48"/>
    <mergeCell ref="P48:Q48"/>
    <mergeCell ref="R48:S48"/>
    <mergeCell ref="T48:U48"/>
    <mergeCell ref="V48:W48"/>
    <mergeCell ref="X48:Z48"/>
    <mergeCell ref="V47:W47"/>
    <mergeCell ref="X47:Z47"/>
    <mergeCell ref="B47:F47"/>
    <mergeCell ref="G47:O47"/>
    <mergeCell ref="P47:Q47"/>
    <mergeCell ref="R47:S47"/>
    <mergeCell ref="T47:U47"/>
    <mergeCell ref="V45:W45"/>
    <mergeCell ref="X45:Z45"/>
    <mergeCell ref="B46:F46"/>
    <mergeCell ref="G46:O46"/>
    <mergeCell ref="P46:Q46"/>
    <mergeCell ref="R46:S46"/>
    <mergeCell ref="T46:U46"/>
    <mergeCell ref="V46:W46"/>
    <mergeCell ref="X46:Z46"/>
    <mergeCell ref="B45:F45"/>
    <mergeCell ref="G45:O45"/>
    <mergeCell ref="P45:Q45"/>
    <mergeCell ref="R45:S45"/>
    <mergeCell ref="T45:U45"/>
    <mergeCell ref="V43:W43"/>
    <mergeCell ref="X43:Z43"/>
    <mergeCell ref="B44:F44"/>
    <mergeCell ref="G44:O44"/>
    <mergeCell ref="P44:Q44"/>
    <mergeCell ref="R44:S44"/>
    <mergeCell ref="T44:U44"/>
    <mergeCell ref="V44:W44"/>
    <mergeCell ref="X44:Z44"/>
    <mergeCell ref="B43:F43"/>
    <mergeCell ref="G43:O43"/>
    <mergeCell ref="P43:Q43"/>
    <mergeCell ref="R43:S43"/>
    <mergeCell ref="T43:U43"/>
    <mergeCell ref="V41:W41"/>
    <mergeCell ref="X41:Z41"/>
    <mergeCell ref="B42:F42"/>
    <mergeCell ref="G42:O42"/>
    <mergeCell ref="P42:Q42"/>
    <mergeCell ref="R42:S42"/>
    <mergeCell ref="T42:U42"/>
    <mergeCell ref="V42:W42"/>
    <mergeCell ref="X42:Z42"/>
    <mergeCell ref="B41:F41"/>
    <mergeCell ref="G41:O41"/>
    <mergeCell ref="P41:Q41"/>
    <mergeCell ref="R41:S41"/>
    <mergeCell ref="T41:U41"/>
    <mergeCell ref="V39:W39"/>
    <mergeCell ref="X39:Z39"/>
    <mergeCell ref="B40:F40"/>
    <mergeCell ref="G40:O40"/>
    <mergeCell ref="P40:Q40"/>
    <mergeCell ref="R40:S40"/>
    <mergeCell ref="T40:U40"/>
    <mergeCell ref="V40:W40"/>
    <mergeCell ref="X40:Z40"/>
    <mergeCell ref="B39:F39"/>
    <mergeCell ref="G39:O39"/>
    <mergeCell ref="P39:Q39"/>
    <mergeCell ref="R39:S39"/>
    <mergeCell ref="T39:U39"/>
    <mergeCell ref="V37:W37"/>
    <mergeCell ref="X37:Z37"/>
    <mergeCell ref="B38:F38"/>
    <mergeCell ref="G38:O38"/>
    <mergeCell ref="P38:Q38"/>
    <mergeCell ref="R38:S38"/>
    <mergeCell ref="T38:U38"/>
    <mergeCell ref="V38:W38"/>
    <mergeCell ref="X38:Z38"/>
    <mergeCell ref="B37:F37"/>
    <mergeCell ref="G37:O37"/>
    <mergeCell ref="P37:Q37"/>
    <mergeCell ref="R37:S37"/>
    <mergeCell ref="T37:U37"/>
    <mergeCell ref="V34:W34"/>
    <mergeCell ref="X34:Z34"/>
    <mergeCell ref="B36:F36"/>
    <mergeCell ref="G36:O36"/>
    <mergeCell ref="P36:Q36"/>
    <mergeCell ref="R36:S36"/>
    <mergeCell ref="T36:U36"/>
    <mergeCell ref="V36:W36"/>
    <mergeCell ref="X36:Z36"/>
    <mergeCell ref="B34:F34"/>
    <mergeCell ref="G34:O34"/>
    <mergeCell ref="P34:Q34"/>
    <mergeCell ref="R34:S34"/>
    <mergeCell ref="T34:U34"/>
    <mergeCell ref="B35:F35"/>
    <mergeCell ref="G35:O35"/>
    <mergeCell ref="P35:Q35"/>
    <mergeCell ref="R35:S35"/>
    <mergeCell ref="T35:U35"/>
    <mergeCell ref="V35:W35"/>
    <mergeCell ref="X35:Z35"/>
    <mergeCell ref="V32:W32"/>
    <mergeCell ref="X32:Z32"/>
    <mergeCell ref="B33:F33"/>
    <mergeCell ref="G33:O33"/>
    <mergeCell ref="P33:Q33"/>
    <mergeCell ref="R33:S33"/>
    <mergeCell ref="T33:U33"/>
    <mergeCell ref="V33:W33"/>
    <mergeCell ref="X33:Z33"/>
    <mergeCell ref="B32:F32"/>
    <mergeCell ref="G32:O32"/>
    <mergeCell ref="P32:Q32"/>
    <mergeCell ref="R32:S32"/>
    <mergeCell ref="T32:U32"/>
    <mergeCell ref="V30:W30"/>
    <mergeCell ref="X30:Z30"/>
    <mergeCell ref="B31:F31"/>
    <mergeCell ref="G31:O31"/>
    <mergeCell ref="P31:Q31"/>
    <mergeCell ref="R31:S31"/>
    <mergeCell ref="T31:U31"/>
    <mergeCell ref="V31:W31"/>
    <mergeCell ref="X31:Z31"/>
    <mergeCell ref="B30:F30"/>
    <mergeCell ref="G30:O30"/>
    <mergeCell ref="P30:Q30"/>
    <mergeCell ref="R30:S30"/>
    <mergeCell ref="T30:U30"/>
    <mergeCell ref="B29:F29"/>
    <mergeCell ref="G29:O29"/>
    <mergeCell ref="P29:Q29"/>
    <mergeCell ref="R29:S29"/>
    <mergeCell ref="T29:U29"/>
    <mergeCell ref="V29:W29"/>
    <mergeCell ref="X29:Z29"/>
    <mergeCell ref="B28:F28"/>
    <mergeCell ref="G28:O28"/>
    <mergeCell ref="P28:Q28"/>
    <mergeCell ref="R28:S28"/>
    <mergeCell ref="T28:U28"/>
    <mergeCell ref="T27:U27"/>
    <mergeCell ref="V27:W27"/>
    <mergeCell ref="X27:Z27"/>
    <mergeCell ref="B26:F26"/>
    <mergeCell ref="G26:O26"/>
    <mergeCell ref="P26:Q26"/>
    <mergeCell ref="R26:S26"/>
    <mergeCell ref="T26:U26"/>
    <mergeCell ref="V28:W28"/>
    <mergeCell ref="X28:Z28"/>
    <mergeCell ref="V22:W22"/>
    <mergeCell ref="X22:Z22"/>
    <mergeCell ref="B23:F23"/>
    <mergeCell ref="G23:O23"/>
    <mergeCell ref="P23:Q23"/>
    <mergeCell ref="R23:S23"/>
    <mergeCell ref="T23:U23"/>
    <mergeCell ref="V23:W23"/>
    <mergeCell ref="X23:Z23"/>
    <mergeCell ref="B22:F22"/>
    <mergeCell ref="G22:O22"/>
    <mergeCell ref="P22:Q22"/>
    <mergeCell ref="R22:S22"/>
    <mergeCell ref="T22:U22"/>
    <mergeCell ref="V20:W20"/>
    <mergeCell ref="X20:Z20"/>
    <mergeCell ref="B21:F21"/>
    <mergeCell ref="G21:O21"/>
    <mergeCell ref="P21:Q21"/>
    <mergeCell ref="R21:S21"/>
    <mergeCell ref="T21:U21"/>
    <mergeCell ref="V21:W21"/>
    <mergeCell ref="X21:Z21"/>
    <mergeCell ref="B20:F20"/>
    <mergeCell ref="G20:O20"/>
    <mergeCell ref="P20:Q20"/>
    <mergeCell ref="R20:S20"/>
    <mergeCell ref="T20:U20"/>
    <mergeCell ref="V18:W18"/>
    <mergeCell ref="X18:Z18"/>
    <mergeCell ref="B19:F19"/>
    <mergeCell ref="G19:O19"/>
    <mergeCell ref="P19:Q19"/>
    <mergeCell ref="R19:S19"/>
    <mergeCell ref="T19:U19"/>
    <mergeCell ref="V19:W19"/>
    <mergeCell ref="X19:Z19"/>
    <mergeCell ref="B18:F18"/>
    <mergeCell ref="G18:O18"/>
    <mergeCell ref="P18:Q18"/>
    <mergeCell ref="R18:S18"/>
    <mergeCell ref="T18:U18"/>
    <mergeCell ref="V15:W15"/>
    <mergeCell ref="X15:Z15"/>
    <mergeCell ref="B10:F10"/>
    <mergeCell ref="B11:F11"/>
    <mergeCell ref="G11:O11"/>
    <mergeCell ref="P11:Q11"/>
    <mergeCell ref="R11:S11"/>
    <mergeCell ref="T11:U11"/>
    <mergeCell ref="V11:W11"/>
    <mergeCell ref="X11:Z11"/>
    <mergeCell ref="G14:O14"/>
    <mergeCell ref="P14:Q14"/>
    <mergeCell ref="R14:S14"/>
    <mergeCell ref="T14:U14"/>
    <mergeCell ref="V14:W14"/>
    <mergeCell ref="G10:O10"/>
    <mergeCell ref="P10:Q10"/>
    <mergeCell ref="R10:S10"/>
    <mergeCell ref="V12:W12"/>
    <mergeCell ref="X12:Z12"/>
    <mergeCell ref="B13:F13"/>
    <mergeCell ref="G13:O13"/>
    <mergeCell ref="P13:Q13"/>
    <mergeCell ref="R13:S13"/>
    <mergeCell ref="A5:AA5"/>
    <mergeCell ref="B9:F9"/>
    <mergeCell ref="G9:O9"/>
    <mergeCell ref="P9:Q9"/>
    <mergeCell ref="R9:S9"/>
    <mergeCell ref="T9:U9"/>
    <mergeCell ref="V9:W9"/>
    <mergeCell ref="X9:Z9"/>
    <mergeCell ref="A1:I4"/>
    <mergeCell ref="J1:S2"/>
    <mergeCell ref="T1:U1"/>
    <mergeCell ref="W1:AA1"/>
    <mergeCell ref="T2:U2"/>
    <mergeCell ref="W2:AA2"/>
    <mergeCell ref="J3:S4"/>
    <mergeCell ref="W3:AA3"/>
    <mergeCell ref="T4:U4"/>
    <mergeCell ref="W4:AA4"/>
    <mergeCell ref="T10:U10"/>
    <mergeCell ref="V10:W10"/>
    <mergeCell ref="X14:Z14"/>
    <mergeCell ref="X16:Z16"/>
    <mergeCell ref="B17:F17"/>
    <mergeCell ref="G17:O17"/>
    <mergeCell ref="P17:Q17"/>
    <mergeCell ref="R17:S17"/>
    <mergeCell ref="T17:U17"/>
    <mergeCell ref="V17:W17"/>
    <mergeCell ref="X17:Z17"/>
    <mergeCell ref="B16:F16"/>
    <mergeCell ref="G16:O16"/>
    <mergeCell ref="P16:Q16"/>
    <mergeCell ref="R16:S16"/>
    <mergeCell ref="T16:U16"/>
    <mergeCell ref="V16:W16"/>
    <mergeCell ref="B14:F14"/>
    <mergeCell ref="X10:Z10"/>
    <mergeCell ref="B15:F15"/>
    <mergeCell ref="G15:O15"/>
    <mergeCell ref="P15:Q15"/>
    <mergeCell ref="R15:S15"/>
    <mergeCell ref="T15:U15"/>
    <mergeCell ref="X24:Z24"/>
    <mergeCell ref="B25:F25"/>
    <mergeCell ref="G25:O25"/>
    <mergeCell ref="P25:Q25"/>
    <mergeCell ref="X25:Z25"/>
    <mergeCell ref="B65:Z65"/>
    <mergeCell ref="B49:F49"/>
    <mergeCell ref="G49:O49"/>
    <mergeCell ref="P49:Q49"/>
    <mergeCell ref="R49:S49"/>
    <mergeCell ref="T49:U49"/>
    <mergeCell ref="V49:W49"/>
    <mergeCell ref="X49:Z49"/>
    <mergeCell ref="B52:O52"/>
    <mergeCell ref="R52:Z52"/>
    <mergeCell ref="B53:O53"/>
    <mergeCell ref="B60:O60"/>
    <mergeCell ref="R60:Z60"/>
    <mergeCell ref="V26:W26"/>
    <mergeCell ref="X26:Z26"/>
    <mergeCell ref="B27:F27"/>
    <mergeCell ref="G27:O27"/>
    <mergeCell ref="P27:Q27"/>
    <mergeCell ref="R27:S27"/>
    <mergeCell ref="R24:S24"/>
    <mergeCell ref="T24:U24"/>
    <mergeCell ref="V24:W24"/>
    <mergeCell ref="R25:S25"/>
    <mergeCell ref="T25:U25"/>
    <mergeCell ref="V25:W25"/>
    <mergeCell ref="B24:F24"/>
    <mergeCell ref="G24:O24"/>
    <mergeCell ref="P24:Q24"/>
  </mergeCells>
  <printOptions horizontalCentered="1"/>
  <pageMargins left="0.196527777777778" right="0.34375" top="0.85" bottom="0.75" header="0.51180555555555596" footer="0.51180555555555596"/>
  <pageSetup paperSize="9" scale="79" firstPageNumber="0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PP_SB15</vt:lpstr>
      <vt:lpstr>PP_SB15!Print_Area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ASUS</cp:lastModifiedBy>
  <cp:lastPrinted>2017-09-18T06:03:55Z</cp:lastPrinted>
  <dcterms:created xsi:type="dcterms:W3CDTF">2012-01-17T05:44:02Z</dcterms:created>
  <dcterms:modified xsi:type="dcterms:W3CDTF">2017-09-18T10:01:21Z</dcterms:modified>
</cp:coreProperties>
</file>